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卓\OneDrive\北本市\03 北本市予算\"/>
    </mc:Choice>
  </mc:AlternateContent>
  <xr:revisionPtr revIDLastSave="0" documentId="13_ncr:1_{17AA3BFC-4070-4498-9386-311F7FB3BE9E}" xr6:coauthVersionLast="40" xr6:coauthVersionMax="40" xr10:uidLastSave="{00000000-0000-0000-0000-000000000000}"/>
  <bookViews>
    <workbookView xWindow="8880" yWindow="0" windowWidth="19830" windowHeight="15285" xr2:uid="{09A51715-FC5D-4633-B68D-AB989B60D6DC}"/>
  </bookViews>
  <sheets>
    <sheet name="当初予算" sheetId="1" r:id="rId1"/>
  </sheets>
  <definedNames>
    <definedName name="_xlnm._FilterDatabase" localSheetId="0" hidden="1">当初予算!$B$4:$M$149</definedName>
    <definedName name="_xlnm.Print_Area" localSheetId="0">当初予算!$A$1:$N$149</definedName>
    <definedName name="_xlnm.Print_Titles" localSheetId="0">当初予算!$2:$4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K7" i="1"/>
  <c r="L7" i="1"/>
  <c r="M7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M17" i="1"/>
  <c r="J18" i="1"/>
  <c r="K18" i="1"/>
  <c r="L18" i="1"/>
  <c r="M18" i="1"/>
  <c r="J19" i="1"/>
  <c r="K19" i="1"/>
  <c r="L19" i="1"/>
  <c r="M19" i="1"/>
  <c r="J21" i="1"/>
  <c r="K21" i="1"/>
  <c r="L21" i="1"/>
  <c r="M21" i="1"/>
  <c r="J22" i="1"/>
  <c r="K22" i="1"/>
  <c r="L22" i="1"/>
  <c r="M22" i="1"/>
  <c r="J24" i="1"/>
  <c r="K24" i="1"/>
  <c r="L24" i="1"/>
  <c r="M24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5" i="1"/>
  <c r="K45" i="1"/>
  <c r="L45" i="1"/>
  <c r="M45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M60" i="1"/>
  <c r="J61" i="1"/>
  <c r="K61" i="1"/>
  <c r="L61" i="1"/>
  <c r="M61" i="1"/>
  <c r="J62" i="1"/>
  <c r="K62" i="1"/>
  <c r="L62" i="1"/>
  <c r="M62" i="1"/>
  <c r="J64" i="1"/>
  <c r="K64" i="1"/>
  <c r="L64" i="1"/>
  <c r="M64" i="1"/>
  <c r="J67" i="1"/>
  <c r="K67" i="1"/>
  <c r="L67" i="1"/>
  <c r="M67" i="1"/>
  <c r="J68" i="1"/>
  <c r="K68" i="1"/>
  <c r="L68" i="1"/>
  <c r="M68" i="1"/>
  <c r="J69" i="1"/>
  <c r="K69" i="1"/>
  <c r="L69" i="1"/>
  <c r="M69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M74" i="1"/>
  <c r="M75" i="1"/>
  <c r="J76" i="1"/>
  <c r="K76" i="1"/>
  <c r="L76" i="1"/>
  <c r="M76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J83" i="1"/>
  <c r="K83" i="1"/>
  <c r="L83" i="1"/>
  <c r="M83" i="1"/>
  <c r="J86" i="1"/>
  <c r="K86" i="1"/>
  <c r="L86" i="1"/>
  <c r="M86" i="1"/>
  <c r="J87" i="1"/>
  <c r="K87" i="1"/>
  <c r="L87" i="1"/>
  <c r="M87" i="1"/>
  <c r="M89" i="1"/>
  <c r="J90" i="1"/>
  <c r="K90" i="1"/>
  <c r="L90" i="1"/>
  <c r="M90" i="1"/>
  <c r="J91" i="1"/>
  <c r="K91" i="1"/>
  <c r="L91" i="1"/>
  <c r="M91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8" i="1"/>
  <c r="K98" i="1"/>
  <c r="L98" i="1"/>
  <c r="M98" i="1"/>
  <c r="J100" i="1"/>
  <c r="K100" i="1"/>
  <c r="L100" i="1"/>
  <c r="M100" i="1"/>
  <c r="J101" i="1"/>
  <c r="K101" i="1"/>
  <c r="L101" i="1"/>
  <c r="M101" i="1"/>
  <c r="J102" i="1"/>
  <c r="K102" i="1"/>
  <c r="L102" i="1"/>
  <c r="M102" i="1"/>
  <c r="J103" i="1"/>
  <c r="K103" i="1"/>
  <c r="L103" i="1"/>
  <c r="M103" i="1"/>
  <c r="J104" i="1"/>
  <c r="K104" i="1"/>
  <c r="L104" i="1"/>
  <c r="M104" i="1"/>
  <c r="J105" i="1"/>
  <c r="K105" i="1"/>
  <c r="L105" i="1"/>
  <c r="M105" i="1"/>
  <c r="M106" i="1"/>
  <c r="J107" i="1"/>
  <c r="K107" i="1"/>
  <c r="L107" i="1"/>
  <c r="M107" i="1"/>
  <c r="M108" i="1"/>
  <c r="M109" i="1"/>
  <c r="J110" i="1"/>
  <c r="K110" i="1"/>
  <c r="L110" i="1"/>
  <c r="M110" i="1"/>
  <c r="J111" i="1"/>
  <c r="K111" i="1"/>
  <c r="L111" i="1"/>
  <c r="M111" i="1"/>
  <c r="J112" i="1"/>
  <c r="K112" i="1"/>
  <c r="L112" i="1"/>
  <c r="M112" i="1"/>
  <c r="J113" i="1"/>
  <c r="K113" i="1"/>
  <c r="L113" i="1"/>
  <c r="M113" i="1"/>
  <c r="J116" i="1"/>
  <c r="K116" i="1"/>
  <c r="L116" i="1"/>
  <c r="M116" i="1"/>
  <c r="J117" i="1"/>
  <c r="K117" i="1"/>
  <c r="L117" i="1"/>
  <c r="M117" i="1"/>
  <c r="J118" i="1"/>
  <c r="K118" i="1"/>
  <c r="L118" i="1"/>
  <c r="M118" i="1"/>
  <c r="J120" i="1"/>
  <c r="K120" i="1"/>
  <c r="L120" i="1"/>
  <c r="M120" i="1"/>
  <c r="J121" i="1"/>
  <c r="K121" i="1"/>
  <c r="L121" i="1"/>
  <c r="M121" i="1"/>
  <c r="J122" i="1"/>
  <c r="K122" i="1"/>
  <c r="L122" i="1"/>
  <c r="M122" i="1"/>
  <c r="M123" i="1"/>
  <c r="J124" i="1"/>
  <c r="K124" i="1"/>
  <c r="L124" i="1"/>
  <c r="M124" i="1"/>
  <c r="J125" i="1"/>
  <c r="K125" i="1"/>
  <c r="L125" i="1"/>
  <c r="M125" i="1"/>
  <c r="J126" i="1"/>
  <c r="K126" i="1"/>
  <c r="L126" i="1"/>
  <c r="M126" i="1"/>
  <c r="M127" i="1"/>
  <c r="J128" i="1"/>
  <c r="K128" i="1"/>
  <c r="L128" i="1"/>
  <c r="M128" i="1"/>
  <c r="J130" i="1"/>
  <c r="K130" i="1"/>
  <c r="L130" i="1"/>
  <c r="M130" i="1"/>
  <c r="J131" i="1"/>
  <c r="K131" i="1"/>
  <c r="L131" i="1"/>
  <c r="M131" i="1"/>
  <c r="J132" i="1"/>
  <c r="K132" i="1"/>
  <c r="L132" i="1"/>
  <c r="M132" i="1"/>
  <c r="J133" i="1"/>
  <c r="K133" i="1"/>
  <c r="L133" i="1"/>
  <c r="M133" i="1"/>
  <c r="J134" i="1"/>
  <c r="K134" i="1"/>
  <c r="L134" i="1"/>
  <c r="M134" i="1"/>
  <c r="J135" i="1"/>
  <c r="K135" i="1"/>
  <c r="L135" i="1"/>
  <c r="M135" i="1"/>
  <c r="J136" i="1"/>
  <c r="K136" i="1"/>
  <c r="L136" i="1"/>
  <c r="M136" i="1"/>
  <c r="J138" i="1"/>
  <c r="K138" i="1"/>
  <c r="L138" i="1"/>
  <c r="M138" i="1"/>
  <c r="J139" i="1"/>
  <c r="K139" i="1"/>
  <c r="L139" i="1"/>
  <c r="M139" i="1"/>
  <c r="J140" i="1"/>
  <c r="K140" i="1"/>
  <c r="L140" i="1"/>
  <c r="M140" i="1"/>
  <c r="M141" i="1"/>
  <c r="M142" i="1"/>
  <c r="J143" i="1"/>
  <c r="K143" i="1"/>
  <c r="L143" i="1"/>
  <c r="M143" i="1"/>
  <c r="J144" i="1"/>
  <c r="K144" i="1"/>
  <c r="L144" i="1"/>
  <c r="M144" i="1"/>
  <c r="J145" i="1"/>
  <c r="K145" i="1"/>
  <c r="L145" i="1"/>
  <c r="M145" i="1"/>
  <c r="M146" i="1"/>
  <c r="M147" i="1"/>
  <c r="J148" i="1"/>
  <c r="K148" i="1"/>
  <c r="L148" i="1"/>
  <c r="M148" i="1"/>
  <c r="J5" i="1"/>
  <c r="I32" i="1"/>
  <c r="H32" i="1"/>
  <c r="G32" i="1"/>
  <c r="L32" i="1" s="1"/>
  <c r="F32" i="1"/>
  <c r="K32" i="1" s="1"/>
  <c r="E32" i="1"/>
  <c r="J32" i="1" s="1"/>
  <c r="I147" i="1"/>
  <c r="I146" i="1" s="1"/>
  <c r="I142" i="1"/>
  <c r="I141" i="1" s="1"/>
  <c r="I137" i="1"/>
  <c r="M137" i="1" s="1"/>
  <c r="I129" i="1"/>
  <c r="I127" i="1"/>
  <c r="I123" i="1"/>
  <c r="I119" i="1"/>
  <c r="M119" i="1" s="1"/>
  <c r="I115" i="1"/>
  <c r="I109" i="1"/>
  <c r="I108" i="1" s="1"/>
  <c r="I106" i="1"/>
  <c r="I99" i="1"/>
  <c r="M99" i="1" s="1"/>
  <c r="I97" i="1"/>
  <c r="I92" i="1"/>
  <c r="I89" i="1"/>
  <c r="I85" i="1"/>
  <c r="I84" i="1" s="1"/>
  <c r="M84" i="1" s="1"/>
  <c r="I78" i="1"/>
  <c r="I77" i="1" s="1"/>
  <c r="I75" i="1"/>
  <c r="I74" i="1" s="1"/>
  <c r="I70" i="1"/>
  <c r="I66" i="1"/>
  <c r="I65" i="1" s="1"/>
  <c r="I63" i="1"/>
  <c r="I60" i="1"/>
  <c r="I55" i="1"/>
  <c r="I47" i="1"/>
  <c r="M47" i="1" s="1"/>
  <c r="I44" i="1"/>
  <c r="I40" i="1"/>
  <c r="I25" i="1"/>
  <c r="I23" i="1"/>
  <c r="M23" i="1" s="1"/>
  <c r="I20" i="1"/>
  <c r="I17" i="1"/>
  <c r="I9" i="1"/>
  <c r="I6" i="1"/>
  <c r="I5" i="1" s="1"/>
  <c r="H147" i="1"/>
  <c r="H146" i="1" s="1"/>
  <c r="H142" i="1"/>
  <c r="H141" i="1" s="1"/>
  <c r="H137" i="1"/>
  <c r="H129" i="1"/>
  <c r="M129" i="1" s="1"/>
  <c r="H127" i="1"/>
  <c r="H123" i="1"/>
  <c r="H119" i="1"/>
  <c r="H115" i="1"/>
  <c r="M115" i="1" s="1"/>
  <c r="H109" i="1"/>
  <c r="H108" i="1" s="1"/>
  <c r="H106" i="1"/>
  <c r="H99" i="1"/>
  <c r="H97" i="1"/>
  <c r="M97" i="1" s="1"/>
  <c r="H92" i="1"/>
  <c r="H89" i="1"/>
  <c r="H85" i="1"/>
  <c r="H84" i="1" s="1"/>
  <c r="H78" i="1"/>
  <c r="H77" i="1" s="1"/>
  <c r="M77" i="1" s="1"/>
  <c r="H75" i="1"/>
  <c r="H74" i="1" s="1"/>
  <c r="H70" i="1"/>
  <c r="H66" i="1"/>
  <c r="H63" i="1"/>
  <c r="M63" i="1" s="1"/>
  <c r="H60" i="1"/>
  <c r="H55" i="1"/>
  <c r="H47" i="1"/>
  <c r="H44" i="1"/>
  <c r="M44" i="1" s="1"/>
  <c r="H40" i="1"/>
  <c r="H25" i="1"/>
  <c r="H23" i="1"/>
  <c r="H20" i="1"/>
  <c r="M20" i="1" s="1"/>
  <c r="H17" i="1"/>
  <c r="H9" i="1"/>
  <c r="H6" i="1"/>
  <c r="H5" i="1" s="1"/>
  <c r="M5" i="1" s="1"/>
  <c r="E92" i="1"/>
  <c r="J92" i="1" s="1"/>
  <c r="E75" i="1"/>
  <c r="J75" i="1" s="1"/>
  <c r="E70" i="1"/>
  <c r="J70" i="1" s="1"/>
  <c r="E147" i="1"/>
  <c r="E146" i="1" s="1"/>
  <c r="J146" i="1" s="1"/>
  <c r="E142" i="1"/>
  <c r="E141" i="1" s="1"/>
  <c r="E137" i="1"/>
  <c r="J137" i="1" s="1"/>
  <c r="E129" i="1"/>
  <c r="J129" i="1" s="1"/>
  <c r="E127" i="1"/>
  <c r="J127" i="1" s="1"/>
  <c r="E123" i="1"/>
  <c r="J123" i="1" s="1"/>
  <c r="E119" i="1"/>
  <c r="J119" i="1" s="1"/>
  <c r="E115" i="1"/>
  <c r="J115" i="1" s="1"/>
  <c r="E109" i="1"/>
  <c r="J109" i="1" s="1"/>
  <c r="E106" i="1"/>
  <c r="J106" i="1" s="1"/>
  <c r="E99" i="1"/>
  <c r="J99" i="1" s="1"/>
  <c r="E97" i="1"/>
  <c r="J97" i="1" s="1"/>
  <c r="E89" i="1"/>
  <c r="J89" i="1" s="1"/>
  <c r="E85" i="1"/>
  <c r="J85" i="1" s="1"/>
  <c r="E78" i="1"/>
  <c r="E77" i="1" s="1"/>
  <c r="J77" i="1" s="1"/>
  <c r="E66" i="1"/>
  <c r="J66" i="1" s="1"/>
  <c r="E63" i="1"/>
  <c r="J63" i="1" s="1"/>
  <c r="E60" i="1"/>
  <c r="J60" i="1" s="1"/>
  <c r="E55" i="1"/>
  <c r="J55" i="1" s="1"/>
  <c r="E47" i="1"/>
  <c r="J47" i="1" s="1"/>
  <c r="E44" i="1"/>
  <c r="J44" i="1" s="1"/>
  <c r="E40" i="1"/>
  <c r="J40" i="1" s="1"/>
  <c r="E25" i="1"/>
  <c r="J25" i="1" s="1"/>
  <c r="E23" i="1"/>
  <c r="J23" i="1" s="1"/>
  <c r="E20" i="1"/>
  <c r="J20" i="1" s="1"/>
  <c r="E17" i="1"/>
  <c r="J17" i="1" s="1"/>
  <c r="E9" i="1"/>
  <c r="J9" i="1" s="1"/>
  <c r="E6" i="1"/>
  <c r="E5" i="1" s="1"/>
  <c r="G147" i="1"/>
  <c r="L147" i="1" s="1"/>
  <c r="F147" i="1"/>
  <c r="F146" i="1" s="1"/>
  <c r="G142" i="1"/>
  <c r="G141" i="1" s="1"/>
  <c r="L141" i="1" s="1"/>
  <c r="F142" i="1"/>
  <c r="K142" i="1" s="1"/>
  <c r="G137" i="1"/>
  <c r="L137" i="1" s="1"/>
  <c r="F137" i="1"/>
  <c r="K137" i="1" s="1"/>
  <c r="G129" i="1"/>
  <c r="L129" i="1" s="1"/>
  <c r="F129" i="1"/>
  <c r="K129" i="1" s="1"/>
  <c r="G127" i="1"/>
  <c r="L127" i="1" s="1"/>
  <c r="F127" i="1"/>
  <c r="K127" i="1" s="1"/>
  <c r="G123" i="1"/>
  <c r="L123" i="1" s="1"/>
  <c r="F123" i="1"/>
  <c r="K123" i="1" s="1"/>
  <c r="G119" i="1"/>
  <c r="L119" i="1" s="1"/>
  <c r="F119" i="1"/>
  <c r="K119" i="1" s="1"/>
  <c r="G115" i="1"/>
  <c r="L115" i="1" s="1"/>
  <c r="F115" i="1"/>
  <c r="K115" i="1" s="1"/>
  <c r="G109" i="1"/>
  <c r="G108" i="1" s="1"/>
  <c r="L108" i="1" s="1"/>
  <c r="F109" i="1"/>
  <c r="F108" i="1" s="1"/>
  <c r="K108" i="1" s="1"/>
  <c r="G106" i="1"/>
  <c r="L106" i="1" s="1"/>
  <c r="F106" i="1"/>
  <c r="K106" i="1" s="1"/>
  <c r="G99" i="1"/>
  <c r="L99" i="1" s="1"/>
  <c r="F99" i="1"/>
  <c r="K99" i="1" s="1"/>
  <c r="G97" i="1"/>
  <c r="L97" i="1" s="1"/>
  <c r="F97" i="1"/>
  <c r="K97" i="1" s="1"/>
  <c r="G92" i="1"/>
  <c r="L92" i="1" s="1"/>
  <c r="F92" i="1"/>
  <c r="K92" i="1" s="1"/>
  <c r="G89" i="1"/>
  <c r="L89" i="1" s="1"/>
  <c r="F89" i="1"/>
  <c r="K89" i="1" s="1"/>
  <c r="G85" i="1"/>
  <c r="G84" i="1" s="1"/>
  <c r="L84" i="1" s="1"/>
  <c r="F85" i="1"/>
  <c r="K85" i="1" s="1"/>
  <c r="G78" i="1"/>
  <c r="G77" i="1" s="1"/>
  <c r="L77" i="1" s="1"/>
  <c r="F78" i="1"/>
  <c r="F77" i="1" s="1"/>
  <c r="K77" i="1" s="1"/>
  <c r="G75" i="1"/>
  <c r="G74" i="1" s="1"/>
  <c r="L74" i="1" s="1"/>
  <c r="F75" i="1"/>
  <c r="K75" i="1" s="1"/>
  <c r="G70" i="1"/>
  <c r="L70" i="1" s="1"/>
  <c r="F70" i="1"/>
  <c r="K70" i="1" s="1"/>
  <c r="G66" i="1"/>
  <c r="L66" i="1" s="1"/>
  <c r="F66" i="1"/>
  <c r="K66" i="1" s="1"/>
  <c r="G63" i="1"/>
  <c r="L63" i="1" s="1"/>
  <c r="F63" i="1"/>
  <c r="K63" i="1" s="1"/>
  <c r="G60" i="1"/>
  <c r="L60" i="1" s="1"/>
  <c r="F60" i="1"/>
  <c r="K60" i="1" s="1"/>
  <c r="G55" i="1"/>
  <c r="L55" i="1" s="1"/>
  <c r="F55" i="1"/>
  <c r="K55" i="1" s="1"/>
  <c r="G47" i="1"/>
  <c r="L47" i="1" s="1"/>
  <c r="F47" i="1"/>
  <c r="K47" i="1" s="1"/>
  <c r="G6" i="1"/>
  <c r="G5" i="1" s="1"/>
  <c r="L5" i="1" s="1"/>
  <c r="F6" i="1"/>
  <c r="F5" i="1" s="1"/>
  <c r="K5" i="1" s="1"/>
  <c r="G20" i="1"/>
  <c r="L20" i="1" s="1"/>
  <c r="G9" i="1"/>
  <c r="L9" i="1" s="1"/>
  <c r="F9" i="1"/>
  <c r="K9" i="1" s="1"/>
  <c r="G17" i="1"/>
  <c r="L17" i="1" s="1"/>
  <c r="F17" i="1"/>
  <c r="K17" i="1" s="1"/>
  <c r="F20" i="1"/>
  <c r="K20" i="1" s="1"/>
  <c r="G23" i="1"/>
  <c r="L23" i="1" s="1"/>
  <c r="F23" i="1"/>
  <c r="K23" i="1" s="1"/>
  <c r="G25" i="1"/>
  <c r="L25" i="1" s="1"/>
  <c r="F25" i="1"/>
  <c r="K25" i="1" s="1"/>
  <c r="G40" i="1"/>
  <c r="L40" i="1" s="1"/>
  <c r="F40" i="1"/>
  <c r="K40" i="1" s="1"/>
  <c r="G44" i="1"/>
  <c r="L44" i="1" s="1"/>
  <c r="F44" i="1"/>
  <c r="K44" i="1" s="1"/>
  <c r="M85" i="1" l="1"/>
  <c r="M78" i="1"/>
  <c r="M66" i="1"/>
  <c r="L142" i="1"/>
  <c r="L109" i="1"/>
  <c r="L85" i="1"/>
  <c r="L78" i="1"/>
  <c r="L75" i="1"/>
  <c r="L6" i="1"/>
  <c r="M6" i="1"/>
  <c r="K147" i="1"/>
  <c r="K109" i="1"/>
  <c r="K78" i="1"/>
  <c r="K6" i="1"/>
  <c r="J147" i="1"/>
  <c r="J142" i="1"/>
  <c r="J78" i="1"/>
  <c r="J6" i="1"/>
  <c r="I88" i="1"/>
  <c r="I114" i="1"/>
  <c r="H88" i="1"/>
  <c r="M88" i="1" s="1"/>
  <c r="I46" i="1"/>
  <c r="I8" i="1"/>
  <c r="H8" i="1"/>
  <c r="M8" i="1" s="1"/>
  <c r="H46" i="1"/>
  <c r="H65" i="1"/>
  <c r="M65" i="1" s="1"/>
  <c r="H114" i="1"/>
  <c r="M114" i="1" s="1"/>
  <c r="G46" i="1"/>
  <c r="L46" i="1" s="1"/>
  <c r="E114" i="1"/>
  <c r="E108" i="1"/>
  <c r="J108" i="1" s="1"/>
  <c r="E88" i="1"/>
  <c r="E84" i="1"/>
  <c r="E74" i="1"/>
  <c r="E65" i="1"/>
  <c r="J65" i="1" s="1"/>
  <c r="G65" i="1"/>
  <c r="F88" i="1"/>
  <c r="K88" i="1" s="1"/>
  <c r="F114" i="1"/>
  <c r="E8" i="1"/>
  <c r="J8" i="1" s="1"/>
  <c r="G88" i="1"/>
  <c r="L88" i="1" s="1"/>
  <c r="G114" i="1"/>
  <c r="L114" i="1" s="1"/>
  <c r="E46" i="1"/>
  <c r="F74" i="1"/>
  <c r="K74" i="1" s="1"/>
  <c r="F141" i="1"/>
  <c r="K141" i="1" s="1"/>
  <c r="F65" i="1"/>
  <c r="K65" i="1" s="1"/>
  <c r="F8" i="1"/>
  <c r="F46" i="1"/>
  <c r="K46" i="1" s="1"/>
  <c r="F84" i="1"/>
  <c r="K84" i="1" s="1"/>
  <c r="G146" i="1"/>
  <c r="L146" i="1" s="1"/>
  <c r="G8" i="1"/>
  <c r="L8" i="1" s="1"/>
  <c r="K8" i="1" l="1"/>
  <c r="J46" i="1"/>
  <c r="K114" i="1"/>
  <c r="J74" i="1"/>
  <c r="J114" i="1"/>
  <c r="M46" i="1"/>
  <c r="J84" i="1"/>
  <c r="K146" i="1"/>
  <c r="L65" i="1"/>
  <c r="J88" i="1"/>
  <c r="J141" i="1"/>
  <c r="I149" i="1"/>
  <c r="H149" i="1"/>
  <c r="E149" i="1"/>
  <c r="G149" i="1"/>
  <c r="L149" i="1" s="1"/>
  <c r="F149" i="1"/>
  <c r="K149" i="1" s="1"/>
  <c r="J149" i="1" l="1"/>
  <c r="M149" i="1"/>
</calcChain>
</file>

<file path=xl/sharedStrings.xml><?xml version="1.0" encoding="utf-8"?>
<sst xmlns="http://schemas.openxmlformats.org/spreadsheetml/2006/main" count="163" uniqueCount="152">
  <si>
    <t>１　議会費</t>
    <rPh sb="2" eb="5">
      <t>ギカイヒ</t>
    </rPh>
    <phoneticPr fontId="2"/>
  </si>
  <si>
    <t>１　議会費</t>
    <rPh sb="2" eb="4">
      <t>ギカイ</t>
    </rPh>
    <rPh sb="4" eb="5">
      <t>ヒ</t>
    </rPh>
    <phoneticPr fontId="2"/>
  </si>
  <si>
    <t>２　総務費</t>
    <rPh sb="2" eb="5">
      <t>ソウムヒ</t>
    </rPh>
    <phoneticPr fontId="2"/>
  </si>
  <si>
    <t>１　総務管理費</t>
    <rPh sb="2" eb="4">
      <t>ソウム</t>
    </rPh>
    <rPh sb="4" eb="7">
      <t>カンリヒ</t>
    </rPh>
    <phoneticPr fontId="2"/>
  </si>
  <si>
    <t>２　企画財政費</t>
    <rPh sb="2" eb="4">
      <t>キカク</t>
    </rPh>
    <rPh sb="4" eb="6">
      <t>ザイセイ</t>
    </rPh>
    <rPh sb="6" eb="7">
      <t>ヒ</t>
    </rPh>
    <phoneticPr fontId="2"/>
  </si>
  <si>
    <t>３　徴税費</t>
    <rPh sb="2" eb="4">
      <t>チョウゼイ</t>
    </rPh>
    <rPh sb="4" eb="5">
      <t>ヒ</t>
    </rPh>
    <phoneticPr fontId="2"/>
  </si>
  <si>
    <t>４　戸籍住民基本台帳費</t>
    <rPh sb="2" eb="4">
      <t>コセキ</t>
    </rPh>
    <rPh sb="4" eb="6">
      <t>ジュウミン</t>
    </rPh>
    <rPh sb="6" eb="8">
      <t>キホン</t>
    </rPh>
    <rPh sb="8" eb="10">
      <t>ダイチョウ</t>
    </rPh>
    <rPh sb="10" eb="11">
      <t>ヒ</t>
    </rPh>
    <phoneticPr fontId="2"/>
  </si>
  <si>
    <t>５　市民生活費</t>
    <rPh sb="2" eb="4">
      <t>シミン</t>
    </rPh>
    <rPh sb="4" eb="7">
      <t>セイカツヒ</t>
    </rPh>
    <phoneticPr fontId="2"/>
  </si>
  <si>
    <t>６　選挙費</t>
    <rPh sb="2" eb="4">
      <t>センキョ</t>
    </rPh>
    <rPh sb="4" eb="5">
      <t>ヒ</t>
    </rPh>
    <phoneticPr fontId="2"/>
  </si>
  <si>
    <t>７　統計調査費</t>
    <rPh sb="2" eb="6">
      <t>トウケイチョウサ</t>
    </rPh>
    <rPh sb="6" eb="7">
      <t>ヒ</t>
    </rPh>
    <phoneticPr fontId="2"/>
  </si>
  <si>
    <t>８　監査委員費</t>
    <rPh sb="2" eb="6">
      <t>カンサイイン</t>
    </rPh>
    <rPh sb="6" eb="7">
      <t>ヒ</t>
    </rPh>
    <phoneticPr fontId="2"/>
  </si>
  <si>
    <t>３　民生費</t>
    <rPh sb="2" eb="5">
      <t>ミンセイヒ</t>
    </rPh>
    <phoneticPr fontId="2"/>
  </si>
  <si>
    <t>１　社会福祉費</t>
    <rPh sb="2" eb="6">
      <t>シャカイフクシ</t>
    </rPh>
    <rPh sb="6" eb="7">
      <t>ヒ</t>
    </rPh>
    <phoneticPr fontId="2"/>
  </si>
  <si>
    <t>２　児童福祉費</t>
    <rPh sb="2" eb="6">
      <t>ジドウフクシ</t>
    </rPh>
    <rPh sb="6" eb="7">
      <t>ヒ</t>
    </rPh>
    <phoneticPr fontId="2"/>
  </si>
  <si>
    <t>３　生活保護費</t>
    <rPh sb="2" eb="7">
      <t>セイカツホゴヒ</t>
    </rPh>
    <phoneticPr fontId="2"/>
  </si>
  <si>
    <t>４　災害救助費</t>
    <rPh sb="2" eb="6">
      <t>サイガイキュウジョ</t>
    </rPh>
    <rPh sb="6" eb="7">
      <t>ヒ</t>
    </rPh>
    <phoneticPr fontId="2"/>
  </si>
  <si>
    <t>１　一般管理費</t>
    <rPh sb="2" eb="7">
      <t>イッパンカンリヒ</t>
    </rPh>
    <phoneticPr fontId="2"/>
  </si>
  <si>
    <t>２　秘書広報費</t>
    <rPh sb="2" eb="4">
      <t>ヒショ</t>
    </rPh>
    <rPh sb="4" eb="7">
      <t>コウホウヒ</t>
    </rPh>
    <phoneticPr fontId="2"/>
  </si>
  <si>
    <t>３　情報管理費</t>
    <rPh sb="2" eb="4">
      <t>ジョウホウ</t>
    </rPh>
    <rPh sb="4" eb="7">
      <t>カンリヒ</t>
    </rPh>
    <phoneticPr fontId="2"/>
  </si>
  <si>
    <t>４　文書管理費</t>
    <rPh sb="2" eb="4">
      <t>ブンショ</t>
    </rPh>
    <rPh sb="4" eb="7">
      <t>カンリヒ</t>
    </rPh>
    <phoneticPr fontId="2"/>
  </si>
  <si>
    <t>５　財産管理費</t>
    <rPh sb="2" eb="6">
      <t>ザイサンカンリ</t>
    </rPh>
    <rPh sb="6" eb="7">
      <t>ヒ</t>
    </rPh>
    <phoneticPr fontId="2"/>
  </si>
  <si>
    <t>６　公平委員会費</t>
    <rPh sb="2" eb="4">
      <t>コウヘイ</t>
    </rPh>
    <rPh sb="4" eb="8">
      <t>イインカイヒ</t>
    </rPh>
    <phoneticPr fontId="2"/>
  </si>
  <si>
    <t>７　固定資産評価委員会費</t>
    <rPh sb="2" eb="6">
      <t>コテイシサン</t>
    </rPh>
    <rPh sb="6" eb="8">
      <t>ヒョウカ</t>
    </rPh>
    <rPh sb="8" eb="11">
      <t>イインカイ</t>
    </rPh>
    <rPh sb="11" eb="12">
      <t>ヒ</t>
    </rPh>
    <phoneticPr fontId="2"/>
  </si>
  <si>
    <t>２　会計管理費</t>
    <rPh sb="2" eb="4">
      <t>カイケイ</t>
    </rPh>
    <rPh sb="4" eb="7">
      <t>カンリヒ</t>
    </rPh>
    <phoneticPr fontId="2"/>
  </si>
  <si>
    <t>１　企画財政総務費</t>
    <rPh sb="2" eb="4">
      <t>キカク</t>
    </rPh>
    <rPh sb="4" eb="6">
      <t>ザイセイ</t>
    </rPh>
    <rPh sb="6" eb="9">
      <t>ソウムヒ</t>
    </rPh>
    <phoneticPr fontId="2"/>
  </si>
  <si>
    <t xml:space="preserve"> </t>
    <phoneticPr fontId="2"/>
  </si>
  <si>
    <t>１　税務総務費</t>
    <rPh sb="2" eb="4">
      <t>ゼイム</t>
    </rPh>
    <rPh sb="4" eb="7">
      <t>ソウムヒ</t>
    </rPh>
    <phoneticPr fontId="2"/>
  </si>
  <si>
    <t>２　賦課徴収費</t>
    <rPh sb="2" eb="6">
      <t>フカチョウシュウ</t>
    </rPh>
    <rPh sb="6" eb="7">
      <t>ヒ</t>
    </rPh>
    <phoneticPr fontId="2"/>
  </si>
  <si>
    <t>１　戸籍住民基本台帳費</t>
    <rPh sb="2" eb="4">
      <t>コセキ</t>
    </rPh>
    <rPh sb="4" eb="6">
      <t>ジュウミン</t>
    </rPh>
    <rPh sb="6" eb="8">
      <t>キホン</t>
    </rPh>
    <rPh sb="8" eb="10">
      <t>ダイチョウ</t>
    </rPh>
    <rPh sb="10" eb="11">
      <t>ヒ</t>
    </rPh>
    <phoneticPr fontId="2"/>
  </si>
  <si>
    <t>１　市民生活総務費</t>
    <rPh sb="2" eb="4">
      <t>シミン</t>
    </rPh>
    <rPh sb="4" eb="6">
      <t>セイカツ</t>
    </rPh>
    <rPh sb="6" eb="9">
      <t>ソウムヒ</t>
    </rPh>
    <phoneticPr fontId="2"/>
  </si>
  <si>
    <t>２　市民相談費</t>
    <rPh sb="2" eb="4">
      <t>シミン</t>
    </rPh>
    <rPh sb="4" eb="7">
      <t>ソウダンヒ</t>
    </rPh>
    <phoneticPr fontId="2"/>
  </si>
  <si>
    <t>３　地域振興費</t>
    <rPh sb="2" eb="6">
      <t>チイキシンコウ</t>
    </rPh>
    <rPh sb="6" eb="7">
      <t>ヒ</t>
    </rPh>
    <phoneticPr fontId="2"/>
  </si>
  <si>
    <t>４　交通安全対策費</t>
    <rPh sb="2" eb="6">
      <t>コウツウアンゼン</t>
    </rPh>
    <rPh sb="6" eb="9">
      <t>タイサクヒ</t>
    </rPh>
    <phoneticPr fontId="2"/>
  </si>
  <si>
    <t>５　公害対策費</t>
    <rPh sb="2" eb="6">
      <t>コウガイタイサク</t>
    </rPh>
    <rPh sb="6" eb="7">
      <t>ヒ</t>
    </rPh>
    <phoneticPr fontId="2"/>
  </si>
  <si>
    <t>６　地名地番整備費</t>
    <rPh sb="2" eb="4">
      <t>チメイ</t>
    </rPh>
    <rPh sb="4" eb="6">
      <t>チバン</t>
    </rPh>
    <rPh sb="6" eb="9">
      <t>セイビヒ</t>
    </rPh>
    <phoneticPr fontId="2"/>
  </si>
  <si>
    <t>１　選挙管理委員会費</t>
    <rPh sb="2" eb="9">
      <t>センキョカンリイインカイ</t>
    </rPh>
    <rPh sb="9" eb="10">
      <t>ヒ</t>
    </rPh>
    <phoneticPr fontId="2"/>
  </si>
  <si>
    <t>２　選挙啓発費</t>
    <rPh sb="2" eb="4">
      <t>センキョ</t>
    </rPh>
    <rPh sb="4" eb="6">
      <t>ケイハツ</t>
    </rPh>
    <rPh sb="6" eb="7">
      <t>ヒ</t>
    </rPh>
    <phoneticPr fontId="2"/>
  </si>
  <si>
    <t>３　埼玉県議会議員選挙費</t>
    <rPh sb="2" eb="5">
      <t>サイタマケン</t>
    </rPh>
    <rPh sb="5" eb="7">
      <t>ギカイ</t>
    </rPh>
    <rPh sb="7" eb="9">
      <t>ギイン</t>
    </rPh>
    <rPh sb="9" eb="12">
      <t>センキョヒ</t>
    </rPh>
    <phoneticPr fontId="2"/>
  </si>
  <si>
    <t>４　北本市議会議員及び市長選挙費</t>
    <rPh sb="2" eb="4">
      <t>キタモト</t>
    </rPh>
    <rPh sb="4" eb="7">
      <t>シギカイ</t>
    </rPh>
    <rPh sb="7" eb="9">
      <t>ギイン</t>
    </rPh>
    <rPh sb="9" eb="10">
      <t>オヨ</t>
    </rPh>
    <rPh sb="11" eb="13">
      <t>シチョウ</t>
    </rPh>
    <rPh sb="13" eb="16">
      <t>センキョヒ</t>
    </rPh>
    <phoneticPr fontId="2"/>
  </si>
  <si>
    <t>１　統計調査総務費</t>
    <rPh sb="2" eb="6">
      <t>トウケイチョウサ</t>
    </rPh>
    <rPh sb="6" eb="9">
      <t>ソウムヒ</t>
    </rPh>
    <phoneticPr fontId="2"/>
  </si>
  <si>
    <t>２　基幹統計費</t>
    <rPh sb="2" eb="4">
      <t>キカン</t>
    </rPh>
    <rPh sb="4" eb="6">
      <t>トウケイ</t>
    </rPh>
    <rPh sb="6" eb="7">
      <t>ヒ</t>
    </rPh>
    <phoneticPr fontId="2"/>
  </si>
  <si>
    <t>３　県単統計費</t>
    <rPh sb="2" eb="3">
      <t>ケン</t>
    </rPh>
    <rPh sb="3" eb="4">
      <t>タン</t>
    </rPh>
    <rPh sb="4" eb="6">
      <t>トウケイ</t>
    </rPh>
    <rPh sb="6" eb="7">
      <t>ヒ</t>
    </rPh>
    <phoneticPr fontId="2"/>
  </si>
  <si>
    <t>１　監査委員費</t>
    <rPh sb="2" eb="4">
      <t>カンサ</t>
    </rPh>
    <rPh sb="4" eb="7">
      <t>イインヒ</t>
    </rPh>
    <phoneticPr fontId="2"/>
  </si>
  <si>
    <t>平成31年度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</si>
  <si>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</si>
  <si>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１　社会福祉総務費</t>
    <rPh sb="2" eb="6">
      <t>シャカイフクシ</t>
    </rPh>
    <rPh sb="6" eb="9">
      <t>ソウムヒ</t>
    </rPh>
    <phoneticPr fontId="2"/>
  </si>
  <si>
    <t>２　障がい者福祉費</t>
    <rPh sb="2" eb="3">
      <t>ショウ</t>
    </rPh>
    <rPh sb="5" eb="6">
      <t>シャ</t>
    </rPh>
    <rPh sb="6" eb="8">
      <t>フクシ</t>
    </rPh>
    <rPh sb="8" eb="9">
      <t>ヒ</t>
    </rPh>
    <phoneticPr fontId="2"/>
  </si>
  <si>
    <t>３　老人福祉費</t>
    <rPh sb="2" eb="4">
      <t>ロウジン</t>
    </rPh>
    <rPh sb="4" eb="7">
      <t>フクシヒ</t>
    </rPh>
    <phoneticPr fontId="2"/>
  </si>
  <si>
    <t>４　老人福祉施設費</t>
    <rPh sb="2" eb="4">
      <t>ロウジン</t>
    </rPh>
    <rPh sb="4" eb="6">
      <t>フクシ</t>
    </rPh>
    <rPh sb="6" eb="9">
      <t>シセツヒ</t>
    </rPh>
    <phoneticPr fontId="2"/>
  </si>
  <si>
    <t>５　国民年金事務費</t>
    <rPh sb="2" eb="4">
      <t>コクミン</t>
    </rPh>
    <rPh sb="4" eb="6">
      <t>ネンキン</t>
    </rPh>
    <rPh sb="6" eb="9">
      <t>ジムヒ</t>
    </rPh>
    <phoneticPr fontId="2"/>
  </si>
  <si>
    <t>６　総合福祉センター管理運営費</t>
    <rPh sb="2" eb="6">
      <t>ソウゴウフクシ</t>
    </rPh>
    <rPh sb="10" eb="14">
      <t>カンリウンエイ</t>
    </rPh>
    <rPh sb="14" eb="15">
      <t>ヒ</t>
    </rPh>
    <phoneticPr fontId="2"/>
  </si>
  <si>
    <t>７　障害福祉サービス事業所費</t>
    <rPh sb="2" eb="4">
      <t>ショウガイ</t>
    </rPh>
    <rPh sb="4" eb="6">
      <t>フクシ</t>
    </rPh>
    <rPh sb="10" eb="13">
      <t>ジギョウショ</t>
    </rPh>
    <rPh sb="13" eb="14">
      <t>ヒ</t>
    </rPh>
    <phoneticPr fontId="2"/>
  </si>
  <si>
    <t>１　児童福祉総務費</t>
    <rPh sb="2" eb="6">
      <t>ジドウフクシ</t>
    </rPh>
    <rPh sb="6" eb="8">
      <t>ソウム</t>
    </rPh>
    <rPh sb="8" eb="9">
      <t>ヒ</t>
    </rPh>
    <phoneticPr fontId="2"/>
  </si>
  <si>
    <t>２　児童措置費</t>
    <rPh sb="2" eb="4">
      <t>ジドウ</t>
    </rPh>
    <rPh sb="4" eb="7">
      <t>ソチヒ</t>
    </rPh>
    <phoneticPr fontId="2"/>
  </si>
  <si>
    <t>３　保育所費</t>
    <rPh sb="2" eb="5">
      <t>ホイクジョ</t>
    </rPh>
    <rPh sb="5" eb="6">
      <t>ヒ</t>
    </rPh>
    <phoneticPr fontId="2"/>
  </si>
  <si>
    <t>４　児童発達支援センター施設費</t>
    <rPh sb="2" eb="6">
      <t>ジドウハッタツ</t>
    </rPh>
    <rPh sb="6" eb="8">
      <t>シエン</t>
    </rPh>
    <rPh sb="12" eb="14">
      <t>シセツ</t>
    </rPh>
    <rPh sb="14" eb="15">
      <t>ヒ</t>
    </rPh>
    <phoneticPr fontId="2"/>
  </si>
  <si>
    <t>１　生活保護総務費</t>
    <rPh sb="2" eb="6">
      <t>セイカツホゴ</t>
    </rPh>
    <rPh sb="6" eb="9">
      <t>ソウムヒ</t>
    </rPh>
    <phoneticPr fontId="2"/>
  </si>
  <si>
    <t>２　扶助費</t>
    <rPh sb="2" eb="5">
      <t>フジョヒ</t>
    </rPh>
    <phoneticPr fontId="2"/>
  </si>
  <si>
    <t>１　災害救助費</t>
    <rPh sb="2" eb="6">
      <t>サイガイキュウジョ</t>
    </rPh>
    <rPh sb="6" eb="7">
      <t>ヒ</t>
    </rPh>
    <phoneticPr fontId="2"/>
  </si>
  <si>
    <t>平成29年度</t>
    <rPh sb="0" eb="2">
      <t>ヘイセイ</t>
    </rPh>
    <rPh sb="4" eb="6">
      <t>ネンド</t>
    </rPh>
    <phoneticPr fontId="2"/>
  </si>
  <si>
    <t>４　衛生費</t>
    <rPh sb="2" eb="5">
      <t>エイセイヒ</t>
    </rPh>
    <phoneticPr fontId="2"/>
  </si>
  <si>
    <t>１　保健衛生費</t>
    <rPh sb="2" eb="6">
      <t>ホケンエイセイ</t>
    </rPh>
    <rPh sb="6" eb="7">
      <t>ヒ</t>
    </rPh>
    <phoneticPr fontId="2"/>
  </si>
  <si>
    <t>１　保健衛生総務費</t>
    <rPh sb="2" eb="6">
      <t>ホケンエイセイ</t>
    </rPh>
    <rPh sb="6" eb="9">
      <t>ソウムヒ</t>
    </rPh>
    <phoneticPr fontId="2"/>
  </si>
  <si>
    <t>２　予防費</t>
    <rPh sb="2" eb="4">
      <t>ヨボウ</t>
    </rPh>
    <rPh sb="4" eb="5">
      <t>ヒ</t>
    </rPh>
    <phoneticPr fontId="2"/>
  </si>
  <si>
    <t>３　環境衛生費</t>
    <rPh sb="2" eb="6">
      <t>カンキョウエイセイ</t>
    </rPh>
    <rPh sb="6" eb="7">
      <t>ヒ</t>
    </rPh>
    <phoneticPr fontId="2"/>
  </si>
  <si>
    <t>２　清掃費</t>
    <rPh sb="2" eb="5">
      <t>セイソウヒ</t>
    </rPh>
    <phoneticPr fontId="2"/>
  </si>
  <si>
    <t>１　清掃総務費</t>
    <rPh sb="2" eb="4">
      <t>セイソウ</t>
    </rPh>
    <rPh sb="4" eb="7">
      <t>ソウムヒ</t>
    </rPh>
    <phoneticPr fontId="2"/>
  </si>
  <si>
    <t>２　塵芥処理費</t>
    <rPh sb="2" eb="6">
      <t>ジンカイショリ</t>
    </rPh>
    <rPh sb="6" eb="7">
      <t>ヒ</t>
    </rPh>
    <phoneticPr fontId="2"/>
  </si>
  <si>
    <t>３　し尿処理費</t>
    <rPh sb="3" eb="4">
      <t>ニョウ</t>
    </rPh>
    <rPh sb="4" eb="7">
      <t>ショリヒ</t>
    </rPh>
    <phoneticPr fontId="2"/>
  </si>
  <si>
    <t>５　労働費</t>
    <rPh sb="2" eb="4">
      <t>ロウドウ</t>
    </rPh>
    <rPh sb="4" eb="5">
      <t>ヒ</t>
    </rPh>
    <phoneticPr fontId="2"/>
  </si>
  <si>
    <t>１　労働諸費</t>
    <rPh sb="2" eb="4">
      <t>ロウドウ</t>
    </rPh>
    <rPh sb="4" eb="6">
      <t>ショヒ</t>
    </rPh>
    <phoneticPr fontId="2"/>
  </si>
  <si>
    <t>６　農林水産業費</t>
    <rPh sb="2" eb="7">
      <t>ノウリンスイサンギョウ</t>
    </rPh>
    <rPh sb="7" eb="8">
      <t>ヒ</t>
    </rPh>
    <phoneticPr fontId="2"/>
  </si>
  <si>
    <t>１　農業費</t>
    <rPh sb="2" eb="4">
      <t>ノウギョウ</t>
    </rPh>
    <rPh sb="4" eb="5">
      <t>ヒ</t>
    </rPh>
    <phoneticPr fontId="2"/>
  </si>
  <si>
    <t>１　農業委員会費</t>
    <rPh sb="2" eb="4">
      <t>ノウギョウ</t>
    </rPh>
    <rPh sb="4" eb="8">
      <t>イインカイヒ</t>
    </rPh>
    <phoneticPr fontId="2"/>
  </si>
  <si>
    <t>２　農業総務費</t>
    <rPh sb="2" eb="4">
      <t>ノウギョウ</t>
    </rPh>
    <rPh sb="4" eb="7">
      <t>ソウムヒ</t>
    </rPh>
    <phoneticPr fontId="2"/>
  </si>
  <si>
    <t>３　農業振興費</t>
    <rPh sb="2" eb="6">
      <t>ノウギョウシンコウ</t>
    </rPh>
    <rPh sb="6" eb="7">
      <t>ヒ</t>
    </rPh>
    <phoneticPr fontId="2"/>
  </si>
  <si>
    <t>４　畜産業費</t>
    <rPh sb="2" eb="5">
      <t>チクサンギョウ</t>
    </rPh>
    <rPh sb="5" eb="6">
      <t>ヒ</t>
    </rPh>
    <phoneticPr fontId="2"/>
  </si>
  <si>
    <t>５　農地費</t>
    <rPh sb="2" eb="4">
      <t>ノウチ</t>
    </rPh>
    <rPh sb="4" eb="5">
      <t>ヒ</t>
    </rPh>
    <phoneticPr fontId="2"/>
  </si>
  <si>
    <t>７　商工費</t>
    <rPh sb="2" eb="4">
      <t>ショウコウ</t>
    </rPh>
    <rPh sb="4" eb="5">
      <t>ヒ</t>
    </rPh>
    <phoneticPr fontId="2"/>
  </si>
  <si>
    <t>１　商工費</t>
    <rPh sb="2" eb="4">
      <t>ショウコウ</t>
    </rPh>
    <rPh sb="4" eb="5">
      <t>ヒ</t>
    </rPh>
    <phoneticPr fontId="2"/>
  </si>
  <si>
    <t>１　商工総務費</t>
    <rPh sb="2" eb="4">
      <t>ショウコウ</t>
    </rPh>
    <rPh sb="4" eb="6">
      <t>ソウム</t>
    </rPh>
    <rPh sb="6" eb="7">
      <t>ヒ</t>
    </rPh>
    <phoneticPr fontId="2"/>
  </si>
  <si>
    <t>２　商工振興費</t>
    <rPh sb="2" eb="4">
      <t>ショウコウ</t>
    </rPh>
    <rPh sb="4" eb="6">
      <t>シンコウ</t>
    </rPh>
    <rPh sb="6" eb="7">
      <t>ヒ</t>
    </rPh>
    <phoneticPr fontId="2"/>
  </si>
  <si>
    <t>８　土木費</t>
    <rPh sb="2" eb="5">
      <t>ドボクヒ</t>
    </rPh>
    <phoneticPr fontId="2"/>
  </si>
  <si>
    <t>１　土木管理費</t>
    <rPh sb="2" eb="4">
      <t>ドボク</t>
    </rPh>
    <rPh sb="4" eb="7">
      <t>カンリヒ</t>
    </rPh>
    <phoneticPr fontId="2"/>
  </si>
  <si>
    <t>１　土木総務費</t>
    <rPh sb="2" eb="4">
      <t>ドボク</t>
    </rPh>
    <rPh sb="4" eb="7">
      <t>ソウムヒ</t>
    </rPh>
    <phoneticPr fontId="2"/>
  </si>
  <si>
    <t>２　建築指導費</t>
    <rPh sb="2" eb="4">
      <t>ケンチク</t>
    </rPh>
    <rPh sb="4" eb="6">
      <t>シドウ</t>
    </rPh>
    <rPh sb="6" eb="7">
      <t>ヒ</t>
    </rPh>
    <phoneticPr fontId="2"/>
  </si>
  <si>
    <t>２　道路橋りょう費</t>
    <rPh sb="2" eb="4">
      <t>ドウロ</t>
    </rPh>
    <rPh sb="4" eb="5">
      <t>キョウ</t>
    </rPh>
    <rPh sb="8" eb="9">
      <t>ヒ</t>
    </rPh>
    <phoneticPr fontId="2"/>
  </si>
  <si>
    <t>１　道路橋りょう総務費</t>
    <rPh sb="2" eb="4">
      <t>ドウロ</t>
    </rPh>
    <rPh sb="4" eb="5">
      <t>キョウ</t>
    </rPh>
    <rPh sb="8" eb="11">
      <t>ソウムヒ</t>
    </rPh>
    <phoneticPr fontId="2"/>
  </si>
  <si>
    <t>２　道路維持費</t>
    <rPh sb="2" eb="4">
      <t>ドウロ</t>
    </rPh>
    <rPh sb="4" eb="7">
      <t>イジヒ</t>
    </rPh>
    <phoneticPr fontId="2"/>
  </si>
  <si>
    <t>３　道路新設改良費</t>
    <rPh sb="2" eb="4">
      <t>ドウロ</t>
    </rPh>
    <rPh sb="4" eb="6">
      <t>シンセツ</t>
    </rPh>
    <rPh sb="6" eb="9">
      <t>カイリョウヒ</t>
    </rPh>
    <phoneticPr fontId="2"/>
  </si>
  <si>
    <t>４　橋りょう維持費</t>
    <rPh sb="2" eb="3">
      <t>キョウ</t>
    </rPh>
    <rPh sb="6" eb="9">
      <t>イジヒ</t>
    </rPh>
    <phoneticPr fontId="2"/>
  </si>
  <si>
    <t>３　河川費</t>
    <rPh sb="2" eb="4">
      <t>カセン</t>
    </rPh>
    <rPh sb="4" eb="5">
      <t>ヒ</t>
    </rPh>
    <phoneticPr fontId="2"/>
  </si>
  <si>
    <t>１　河川維持費</t>
    <rPh sb="2" eb="4">
      <t>カセン</t>
    </rPh>
    <rPh sb="4" eb="7">
      <t>イジヒ</t>
    </rPh>
    <phoneticPr fontId="2"/>
  </si>
  <si>
    <t>４　都市計画費</t>
    <rPh sb="2" eb="6">
      <t>トシケイカク</t>
    </rPh>
    <rPh sb="6" eb="7">
      <t>ヒ</t>
    </rPh>
    <phoneticPr fontId="2"/>
  </si>
  <si>
    <t>１　都市計画総務費</t>
    <rPh sb="2" eb="6">
      <t>トシケイカク</t>
    </rPh>
    <rPh sb="6" eb="9">
      <t>ソウムヒ</t>
    </rPh>
    <phoneticPr fontId="2"/>
  </si>
  <si>
    <t>２　土地区画整理費</t>
    <rPh sb="2" eb="4">
      <t>トチ</t>
    </rPh>
    <rPh sb="4" eb="6">
      <t>クカク</t>
    </rPh>
    <rPh sb="6" eb="9">
      <t>セイリヒ</t>
    </rPh>
    <phoneticPr fontId="2"/>
  </si>
  <si>
    <t>３　南部地域整備費</t>
    <rPh sb="2" eb="6">
      <t>ナンブチイキ</t>
    </rPh>
    <rPh sb="6" eb="9">
      <t>セイビヒ</t>
    </rPh>
    <phoneticPr fontId="2"/>
  </si>
  <si>
    <t>４　街路事業費</t>
    <rPh sb="2" eb="4">
      <t>ガイロ</t>
    </rPh>
    <rPh sb="4" eb="7">
      <t>ジギョウヒ</t>
    </rPh>
    <phoneticPr fontId="2"/>
  </si>
  <si>
    <t>５　公共下水道費</t>
    <rPh sb="2" eb="7">
      <t>コウキョウゲスイドウ</t>
    </rPh>
    <rPh sb="7" eb="8">
      <t>ヒ</t>
    </rPh>
    <phoneticPr fontId="2"/>
  </si>
  <si>
    <t>６　公園緑地費</t>
    <rPh sb="2" eb="4">
      <t>コウエン</t>
    </rPh>
    <rPh sb="4" eb="6">
      <t>リョクチ</t>
    </rPh>
    <rPh sb="6" eb="7">
      <t>ヒ</t>
    </rPh>
    <phoneticPr fontId="2"/>
  </si>
  <si>
    <t>５　住宅費</t>
    <rPh sb="2" eb="5">
      <t>ジュウタクヒ</t>
    </rPh>
    <phoneticPr fontId="2"/>
  </si>
  <si>
    <t>１　住宅管理費</t>
    <rPh sb="2" eb="4">
      <t>ジュウタク</t>
    </rPh>
    <rPh sb="4" eb="7">
      <t>カンリヒ</t>
    </rPh>
    <phoneticPr fontId="2"/>
  </si>
  <si>
    <t>９　消防費</t>
    <rPh sb="2" eb="5">
      <t>ショウボウヒ</t>
    </rPh>
    <phoneticPr fontId="2"/>
  </si>
  <si>
    <t>１　消防費</t>
    <rPh sb="2" eb="4">
      <t>ショウボウ</t>
    </rPh>
    <rPh sb="4" eb="5">
      <t>ヒ</t>
    </rPh>
    <phoneticPr fontId="2"/>
  </si>
  <si>
    <t>１　常備消防費</t>
    <rPh sb="2" eb="4">
      <t>ジョウビ</t>
    </rPh>
    <rPh sb="4" eb="7">
      <t>ショウボウヒ</t>
    </rPh>
    <phoneticPr fontId="2"/>
  </si>
  <si>
    <t>２　非常備消防費</t>
    <rPh sb="2" eb="3">
      <t>ヒ</t>
    </rPh>
    <rPh sb="3" eb="5">
      <t>ジョウビ</t>
    </rPh>
    <rPh sb="5" eb="7">
      <t>ショウボウ</t>
    </rPh>
    <rPh sb="7" eb="8">
      <t>ヒ</t>
    </rPh>
    <phoneticPr fontId="2"/>
  </si>
  <si>
    <t>３　消防設備費</t>
    <rPh sb="2" eb="6">
      <t>ショウボウセツビ</t>
    </rPh>
    <rPh sb="6" eb="7">
      <t>ヒ</t>
    </rPh>
    <phoneticPr fontId="2"/>
  </si>
  <si>
    <t>４　防災費</t>
    <rPh sb="2" eb="4">
      <t>ボウサイ</t>
    </rPh>
    <rPh sb="4" eb="5">
      <t>ヒ</t>
    </rPh>
    <phoneticPr fontId="2"/>
  </si>
  <si>
    <t>10　教育費</t>
    <rPh sb="3" eb="6">
      <t>キョウイクヒ</t>
    </rPh>
    <phoneticPr fontId="2"/>
  </si>
  <si>
    <t>１　教育総務費</t>
    <rPh sb="2" eb="4">
      <t>キョウイク</t>
    </rPh>
    <rPh sb="4" eb="7">
      <t>ソウムヒ</t>
    </rPh>
    <phoneticPr fontId="2"/>
  </si>
  <si>
    <t>１　教育委員会費</t>
    <rPh sb="2" eb="4">
      <t>キョウイク</t>
    </rPh>
    <rPh sb="4" eb="7">
      <t>イインカイ</t>
    </rPh>
    <rPh sb="7" eb="8">
      <t>ヒ</t>
    </rPh>
    <phoneticPr fontId="2"/>
  </si>
  <si>
    <t>２　事務局費</t>
    <rPh sb="2" eb="5">
      <t>ジムキョク</t>
    </rPh>
    <rPh sb="5" eb="6">
      <t>ヒ</t>
    </rPh>
    <phoneticPr fontId="2"/>
  </si>
  <si>
    <t>３　学校教育費</t>
    <rPh sb="2" eb="4">
      <t>ガッコウ</t>
    </rPh>
    <rPh sb="4" eb="7">
      <t>キョウイクヒ</t>
    </rPh>
    <phoneticPr fontId="2"/>
  </si>
  <si>
    <t>２　小学校費</t>
    <rPh sb="2" eb="5">
      <t>ショウガッコウ</t>
    </rPh>
    <rPh sb="5" eb="6">
      <t>ヒ</t>
    </rPh>
    <phoneticPr fontId="2"/>
  </si>
  <si>
    <t>１　学校管理費</t>
    <rPh sb="2" eb="4">
      <t>ガッコウ</t>
    </rPh>
    <rPh sb="4" eb="7">
      <t>カンリヒ</t>
    </rPh>
    <phoneticPr fontId="2"/>
  </si>
  <si>
    <t>２　学校給食費</t>
    <rPh sb="2" eb="4">
      <t>ガッコウ</t>
    </rPh>
    <rPh sb="4" eb="7">
      <t>キュウショクヒ</t>
    </rPh>
    <phoneticPr fontId="2"/>
  </si>
  <si>
    <t>３　教育振興費</t>
    <rPh sb="2" eb="4">
      <t>キョウイク</t>
    </rPh>
    <rPh sb="4" eb="6">
      <t>シンコウ</t>
    </rPh>
    <rPh sb="6" eb="7">
      <t>ヒ</t>
    </rPh>
    <phoneticPr fontId="2"/>
  </si>
  <si>
    <t>３　中学校費</t>
    <rPh sb="2" eb="5">
      <t>チュウガッコウ</t>
    </rPh>
    <rPh sb="5" eb="6">
      <t>ヒ</t>
    </rPh>
    <phoneticPr fontId="2"/>
  </si>
  <si>
    <t>４　幼稚園費</t>
    <rPh sb="2" eb="5">
      <t>ヨウチエン</t>
    </rPh>
    <rPh sb="5" eb="6">
      <t>ヒ</t>
    </rPh>
    <phoneticPr fontId="2"/>
  </si>
  <si>
    <t>１　教育振興費</t>
    <rPh sb="2" eb="4">
      <t>キョウイク</t>
    </rPh>
    <rPh sb="4" eb="6">
      <t>シンコウ</t>
    </rPh>
    <rPh sb="6" eb="7">
      <t>ヒ</t>
    </rPh>
    <phoneticPr fontId="2"/>
  </si>
  <si>
    <t>５　社会教育費</t>
    <rPh sb="2" eb="4">
      <t>シャカイ</t>
    </rPh>
    <rPh sb="4" eb="7">
      <t>キョウイクヒ</t>
    </rPh>
    <phoneticPr fontId="2"/>
  </si>
  <si>
    <t>１　社会教育総務費</t>
    <rPh sb="2" eb="4">
      <t>シャカイ</t>
    </rPh>
    <rPh sb="4" eb="6">
      <t>キョウイク</t>
    </rPh>
    <rPh sb="6" eb="9">
      <t>ソウムヒ</t>
    </rPh>
    <phoneticPr fontId="2"/>
  </si>
  <si>
    <t>２　公民館費</t>
    <rPh sb="2" eb="5">
      <t>コウミンカン</t>
    </rPh>
    <rPh sb="5" eb="6">
      <t>ヒ</t>
    </rPh>
    <phoneticPr fontId="2"/>
  </si>
  <si>
    <t>３　文化財保護費</t>
    <rPh sb="2" eb="5">
      <t>ブンカザイ</t>
    </rPh>
    <rPh sb="5" eb="8">
      <t>ホゴヒ</t>
    </rPh>
    <phoneticPr fontId="2"/>
  </si>
  <si>
    <t>４　人権教育費</t>
    <rPh sb="2" eb="4">
      <t>ジンケン</t>
    </rPh>
    <rPh sb="4" eb="7">
      <t>キョウイクヒ</t>
    </rPh>
    <phoneticPr fontId="2"/>
  </si>
  <si>
    <t>５　図書館費</t>
    <rPh sb="2" eb="5">
      <t>トショカン</t>
    </rPh>
    <rPh sb="5" eb="6">
      <t>ヒ</t>
    </rPh>
    <phoneticPr fontId="2"/>
  </si>
  <si>
    <t>６　文化センター管理費</t>
    <rPh sb="2" eb="4">
      <t>ブンカ</t>
    </rPh>
    <rPh sb="8" eb="11">
      <t>カンリヒ</t>
    </rPh>
    <phoneticPr fontId="2"/>
  </si>
  <si>
    <t>７　野外活動センター管理費</t>
    <rPh sb="2" eb="6">
      <t>ヤガイカツドウ</t>
    </rPh>
    <rPh sb="10" eb="13">
      <t>カンリヒ</t>
    </rPh>
    <phoneticPr fontId="2"/>
  </si>
  <si>
    <t>６　保健体育費</t>
    <rPh sb="2" eb="6">
      <t>ホケンタイイク</t>
    </rPh>
    <rPh sb="6" eb="7">
      <t>ヒ</t>
    </rPh>
    <phoneticPr fontId="2"/>
  </si>
  <si>
    <t>１　保健体育総務費</t>
    <rPh sb="2" eb="6">
      <t>ホケンタイイク</t>
    </rPh>
    <rPh sb="6" eb="9">
      <t>ソウムヒ</t>
    </rPh>
    <phoneticPr fontId="2"/>
  </si>
  <si>
    <t>２　体育施設管理費</t>
    <rPh sb="2" eb="4">
      <t>タイイク</t>
    </rPh>
    <rPh sb="4" eb="6">
      <t>シセツ</t>
    </rPh>
    <rPh sb="6" eb="9">
      <t>カンリヒ</t>
    </rPh>
    <phoneticPr fontId="2"/>
  </si>
  <si>
    <t>３　体育センター費</t>
    <rPh sb="2" eb="4">
      <t>タイイク</t>
    </rPh>
    <rPh sb="8" eb="9">
      <t>ヒ</t>
    </rPh>
    <phoneticPr fontId="2"/>
  </si>
  <si>
    <t>11　公債費</t>
    <rPh sb="3" eb="6">
      <t>コウサイヒ</t>
    </rPh>
    <phoneticPr fontId="2"/>
  </si>
  <si>
    <t>１　公債費</t>
    <rPh sb="2" eb="5">
      <t>コウサイヒ</t>
    </rPh>
    <phoneticPr fontId="2"/>
  </si>
  <si>
    <t>１　元金</t>
    <rPh sb="2" eb="4">
      <t>ガンキン</t>
    </rPh>
    <phoneticPr fontId="2"/>
  </si>
  <si>
    <t>２　利子</t>
    <rPh sb="2" eb="4">
      <t>リシ</t>
    </rPh>
    <phoneticPr fontId="2"/>
  </si>
  <si>
    <t>３　公債諸費</t>
    <rPh sb="2" eb="4">
      <t>コウサイ</t>
    </rPh>
    <rPh sb="4" eb="6">
      <t>ショヒ</t>
    </rPh>
    <phoneticPr fontId="2"/>
  </si>
  <si>
    <t>12　予備費</t>
    <rPh sb="3" eb="6">
      <t>ヨビヒ</t>
    </rPh>
    <phoneticPr fontId="2"/>
  </si>
  <si>
    <t>１　予備費</t>
    <rPh sb="2" eb="5">
      <t>ヨビヒ</t>
    </rPh>
    <phoneticPr fontId="2"/>
  </si>
  <si>
    <t>５　参議院議員通常選挙費</t>
    <rPh sb="2" eb="5">
      <t>サンギイン</t>
    </rPh>
    <rPh sb="5" eb="7">
      <t>ギイン</t>
    </rPh>
    <rPh sb="7" eb="9">
      <t>ツウジョウ</t>
    </rPh>
    <rPh sb="9" eb="12">
      <t>センキョヒ</t>
    </rPh>
    <phoneticPr fontId="2"/>
  </si>
  <si>
    <t>６　埼玉県知事選挙費</t>
    <rPh sb="2" eb="5">
      <t>サイタマケン</t>
    </rPh>
    <rPh sb="5" eb="9">
      <t>チジセンキョ</t>
    </rPh>
    <rPh sb="9" eb="10">
      <t>ヒ</t>
    </rPh>
    <phoneticPr fontId="2"/>
  </si>
  <si>
    <t>歳出合計</t>
    <rPh sb="0" eb="2">
      <t>サイシュツ</t>
    </rPh>
    <rPh sb="2" eb="4">
      <t>ゴウケイ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</si>
  <si>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</si>
  <si>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</si>
  <si>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７　元荒川上流鳥改良区総代選挙費</t>
    <rPh sb="2" eb="5">
      <t>モトアラカワ</t>
    </rPh>
    <rPh sb="5" eb="7">
      <t>ジョウリュウ</t>
    </rPh>
    <rPh sb="7" eb="8">
      <t>トリ</t>
    </rPh>
    <rPh sb="8" eb="11">
      <t>カイリョウク</t>
    </rPh>
    <rPh sb="11" eb="13">
      <t>ソウダイ</t>
    </rPh>
    <rPh sb="13" eb="15">
      <t>センキョ</t>
    </rPh>
    <rPh sb="15" eb="16">
      <t>ヒ</t>
    </rPh>
    <phoneticPr fontId="2"/>
  </si>
  <si>
    <t>前年度からの増減</t>
    <rPh sb="0" eb="3">
      <t>ゼンネンド</t>
    </rPh>
    <rPh sb="6" eb="8">
      <t>ゾウゲン</t>
    </rPh>
    <phoneticPr fontId="2"/>
  </si>
  <si>
    <t>当初予算額</t>
    <rPh sb="0" eb="2">
      <t>トウショ</t>
    </rPh>
    <rPh sb="2" eb="5">
      <t>ヨサンガク</t>
    </rPh>
    <phoneticPr fontId="2"/>
  </si>
  <si>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</si>
  <si>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</si>
  <si>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メ</t>
    </rPh>
    <phoneticPr fontId="2"/>
  </si>
  <si>
    <t>北本市　一般会計　当初予算額の推移</t>
    <rPh sb="0" eb="3">
      <t>キタモトシ</t>
    </rPh>
    <rPh sb="4" eb="8">
      <t>イッパンカイケイ</t>
    </rPh>
    <rPh sb="9" eb="11">
      <t>トウショ</t>
    </rPh>
    <rPh sb="11" eb="13">
      <t>ヨサン</t>
    </rPh>
    <rPh sb="13" eb="14">
      <t>ガク</t>
    </rPh>
    <rPh sb="15" eb="17">
      <t>スイイ</t>
    </rPh>
    <phoneticPr fontId="2"/>
  </si>
  <si>
    <t>（単位　千円）</t>
    <rPh sb="1" eb="3">
      <t>タンイ</t>
    </rPh>
    <rPh sb="4" eb="6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</si>
</sst>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38" fontId="0" fillId="2" borderId="5" xfId="1" applyFont="1" applyFill="1" applyBorder="1">
      <alignment vertical="center"/>
    </xf>
    <xf numFmtId="38" fontId="0" fillId="2" borderId="6" xfId="1" applyFont="1" applyFill="1" applyBorder="1">
      <alignment vertical="center"/>
    </xf>
    <xf numFmtId="0" fontId="0" fillId="3" borderId="5" xfId="0" applyFill="1" applyBorder="1">
      <alignment vertical="center"/>
    </xf>
    <xf numFmtId="38" fontId="0" fillId="3" borderId="5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0" borderId="6" xfId="1" applyFont="1" applyBorder="1">
      <alignment vertical="center"/>
    </xf>
    <xf numFmtId="0" fontId="0" fillId="0" borderId="8" xfId="0" applyBorder="1">
      <alignment vertical="center"/>
    </xf>
    <xf numFmtId="0" fontId="0" fillId="2" borderId="8" xfId="0" applyFill="1" applyBorder="1">
      <alignment vertical="center"/>
    </xf>
    <xf numFmtId="0" fontId="0" fillId="3" borderId="8" xfId="0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3" borderId="10" xfId="1" applyFont="1" applyFill="1" applyBorder="1">
      <alignment vertical="center"/>
    </xf>
    <xf numFmtId="38" fontId="0" fillId="0" borderId="10" xfId="1" applyFont="1" applyBorder="1">
      <alignment vertical="center"/>
    </xf>
    <xf numFmtId="38" fontId="0" fillId="0" borderId="4" xfId="1" applyFont="1" applyBorder="1">
      <alignment vertical="center"/>
    </xf>
    <xf numFmtId="38" fontId="0" fillId="2" borderId="4" xfId="1" applyFont="1" applyFill="1" applyBorder="1">
      <alignment vertical="center"/>
    </xf>
    <xf numFmtId="38" fontId="0" fillId="3" borderId="4" xfId="1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38" fontId="0" fillId="5" borderId="16" xfId="1" applyFont="1" applyFill="1" applyBorder="1" applyAlignment="1">
      <alignment horizontal="center" vertical="center"/>
    </xf>
    <xf numFmtId="38" fontId="0" fillId="5" borderId="17" xfId="1" applyFont="1" applyFill="1" applyBorder="1" applyAlignment="1">
      <alignment horizontal="center" vertical="center"/>
    </xf>
    <xf numFmtId="38" fontId="0" fillId="5" borderId="19" xfId="1" applyFont="1" applyFill="1" applyBorder="1" applyAlignment="1">
      <alignment horizontal="center" vertical="center"/>
    </xf>
    <xf numFmtId="38" fontId="0" fillId="5" borderId="20" xfId="1" applyFont="1" applyFill="1" applyBorder="1" applyAlignment="1">
      <alignment horizontal="center"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23" xfId="0" applyFill="1" applyBorder="1">
      <alignment vertical="center"/>
    </xf>
    <xf numFmtId="38" fontId="0" fillId="5" borderId="21" xfId="1" applyFont="1" applyFill="1" applyBorder="1">
      <alignment vertical="center"/>
    </xf>
    <xf numFmtId="38" fontId="0" fillId="5" borderId="22" xfId="1" applyFont="1" applyFill="1" applyBorder="1">
      <alignment vertical="center"/>
    </xf>
    <xf numFmtId="38" fontId="0" fillId="5" borderId="24" xfId="1" applyFont="1" applyFill="1" applyBorder="1">
      <alignment vertical="center"/>
    </xf>
    <xf numFmtId="0" fontId="0" fillId="5" borderId="25" xfId="0" applyFill="1" applyBorder="1">
      <alignment vertical="center"/>
    </xf>
    <xf numFmtId="0" fontId="0" fillId="5" borderId="24" xfId="0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4" borderId="26" xfId="0" applyFill="1" applyBorder="1">
      <alignment vertical="center"/>
    </xf>
    <xf numFmtId="0" fontId="0" fillId="4" borderId="27" xfId="0" applyFill="1" applyBorder="1">
      <alignment vertical="center"/>
    </xf>
    <xf numFmtId="0" fontId="0" fillId="4" borderId="28" xfId="0" applyFill="1" applyBorder="1">
      <alignment vertical="center"/>
    </xf>
    <xf numFmtId="38" fontId="0" fillId="4" borderId="26" xfId="1" applyFont="1" applyFill="1" applyBorder="1">
      <alignment vertical="center"/>
    </xf>
    <xf numFmtId="38" fontId="0" fillId="4" borderId="27" xfId="1" applyFont="1" applyFill="1" applyBorder="1">
      <alignment vertical="center"/>
    </xf>
    <xf numFmtId="38" fontId="0" fillId="4" borderId="29" xfId="1" applyFont="1" applyFill="1" applyBorder="1">
      <alignment vertical="center"/>
    </xf>
    <xf numFmtId="38" fontId="0" fillId="4" borderId="3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FF"/>
      <color rgb="FFCCFFCC"/>
      <color rgb="FFCC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卓 櫻井" id="{A97AAA52-4C8F-45CD-8DC4-9F3B172DF77F}" userId="9afe78204dec139f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D776-7313-4FFC-BBB8-1407BC8B8608}">
  <dimension ref="B1:M149"/>
  <sheetViews>
    <sheetView tabSelected="1" view="pageBreakPreview" topLeftCell="A85" zoomScale="60" zoomScaleNormal="100" workbookViewId="0">
      <selection activeCell="F124" sqref="F124"/>
    </sheetView>
  </sheetViews>
  <sheetFormatPr defaultRowHeight="14.25" x14ac:dyDescent="0.25"/>
  <cols>
    <col min="1" max="1" width="1.625" customWidth="1"/>
    <col min="2" max="3" width="3.625" customWidth="1"/>
    <col min="4" max="4" width="30.625" customWidth="1"/>
    <col min="5" max="5" width="12.625" customWidth="1"/>
    <col min="6" max="9" width="12.625" style="1" customWidth="1"/>
    <col min="10" max="13" width="10.625" customWidth="1"/>
    <col min="14" max="14" width="1.625" customWidth="1"/>
  </cols>
  <sheetData>
    <row r="1" spans="2:13" ht="18" customHeight="1" x14ac:dyDescent="0.25">
      <c r="B1" s="50" t="s">
        <v>150</v>
      </c>
      <c r="M1" s="49" t="s">
        <v>151</v>
      </c>
    </row>
    <row r="2" spans="2:13" x14ac:dyDescent="0.25">
      <c r="B2" s="29" t="s">
        <v>147</v>
      </c>
      <c r="C2" s="30" t="s">
        <v>148</v>
      </c>
      <c r="D2" s="31" t="s">
        <v>149</v>
      </c>
      <c r="E2" s="29" t="s">
        <v>146</v>
      </c>
      <c r="F2" s="30"/>
      <c r="G2" s="30"/>
      <c r="H2" s="30"/>
      <c r="I2" s="32"/>
      <c r="J2" s="33" t="s">
        <v>145</v>
      </c>
      <c r="K2" s="30"/>
      <c r="L2" s="30"/>
      <c r="M2" s="32"/>
    </row>
    <row r="3" spans="2:13" x14ac:dyDescent="0.25">
      <c r="B3" s="34"/>
      <c r="C3" s="35"/>
      <c r="D3" s="36"/>
      <c r="E3" s="37" t="s">
        <v>43</v>
      </c>
      <c r="F3" s="38" t="s">
        <v>44</v>
      </c>
      <c r="G3" s="38" t="s">
        <v>59</v>
      </c>
      <c r="H3" s="38" t="s">
        <v>142</v>
      </c>
      <c r="I3" s="39" t="s">
        <v>143</v>
      </c>
      <c r="J3" s="40" t="s">
        <v>43</v>
      </c>
      <c r="K3" s="38" t="s">
        <v>44</v>
      </c>
      <c r="L3" s="38" t="s">
        <v>59</v>
      </c>
      <c r="M3" s="39" t="s">
        <v>142</v>
      </c>
    </row>
    <row r="4" spans="2:13" x14ac:dyDescent="0.25">
      <c r="B4" s="41"/>
      <c r="C4" s="42"/>
      <c r="D4" s="43"/>
      <c r="E4" s="44"/>
      <c r="F4" s="45"/>
      <c r="G4" s="45"/>
      <c r="H4" s="45"/>
      <c r="I4" s="46"/>
      <c r="J4" s="47"/>
      <c r="K4" s="42"/>
      <c r="L4" s="42"/>
      <c r="M4" s="48"/>
    </row>
    <row r="5" spans="2:13" x14ac:dyDescent="0.25">
      <c r="B5" s="22" t="s">
        <v>0</v>
      </c>
      <c r="C5" s="23"/>
      <c r="D5" s="24"/>
      <c r="E5" s="25">
        <f>SUBTOTAL(9,E6:E7)</f>
        <v>236225</v>
      </c>
      <c r="F5" s="26">
        <f>SUBTOTAL(9,F6:F7)</f>
        <v>235824</v>
      </c>
      <c r="G5" s="26">
        <f>SUBTOTAL(9,G6:G7)</f>
        <v>234440</v>
      </c>
      <c r="H5" s="26">
        <f>SUBTOTAL(9,H6:H7)</f>
        <v>230334</v>
      </c>
      <c r="I5" s="27">
        <f>SUBTOTAL(9,I6:I7)</f>
        <v>251887</v>
      </c>
      <c r="J5" s="28">
        <f>+E5-F5</f>
        <v>401</v>
      </c>
      <c r="K5" s="26">
        <f>+F5-G5</f>
        <v>1384</v>
      </c>
      <c r="L5" s="26">
        <f t="shared" ref="L5:M5" si="0">+G5-H5</f>
        <v>4106</v>
      </c>
      <c r="M5" s="27">
        <f t="shared" si="0"/>
        <v>-21553</v>
      </c>
    </row>
    <row r="6" spans="2:13" x14ac:dyDescent="0.25">
      <c r="B6" s="2"/>
      <c r="C6" s="9" t="s">
        <v>1</v>
      </c>
      <c r="D6" s="15"/>
      <c r="E6" s="21">
        <f>SUBTOTAL(9,E7)</f>
        <v>236225</v>
      </c>
      <c r="F6" s="10">
        <f>SUBTOTAL(9,F7)</f>
        <v>235824</v>
      </c>
      <c r="G6" s="10">
        <f>SUBTOTAL(9,G7)</f>
        <v>234440</v>
      </c>
      <c r="H6" s="10">
        <f>SUBTOTAL(9,H7)</f>
        <v>230334</v>
      </c>
      <c r="I6" s="11">
        <f>SUBTOTAL(9,I7)</f>
        <v>251887</v>
      </c>
      <c r="J6" s="17">
        <f t="shared" ref="J6:J69" si="1">+E6-F6</f>
        <v>401</v>
      </c>
      <c r="K6" s="10">
        <f t="shared" ref="K6:K69" si="2">+F6-G6</f>
        <v>1384</v>
      </c>
      <c r="L6" s="10">
        <f t="shared" ref="L6:L69" si="3">+G6-H6</f>
        <v>4106</v>
      </c>
      <c r="M6" s="11">
        <f t="shared" ref="M6:M69" si="4">+H6-I6</f>
        <v>-21553</v>
      </c>
    </row>
    <row r="7" spans="2:13" x14ac:dyDescent="0.25">
      <c r="B7" s="2"/>
      <c r="C7" s="3"/>
      <c r="D7" s="13" t="s">
        <v>0</v>
      </c>
      <c r="E7" s="19">
        <v>236225</v>
      </c>
      <c r="F7" s="4">
        <v>235824</v>
      </c>
      <c r="G7" s="4">
        <v>234440</v>
      </c>
      <c r="H7" s="4">
        <v>230334</v>
      </c>
      <c r="I7" s="12">
        <v>251887</v>
      </c>
      <c r="J7" s="18">
        <f t="shared" si="1"/>
        <v>401</v>
      </c>
      <c r="K7" s="4">
        <f t="shared" si="2"/>
        <v>1384</v>
      </c>
      <c r="L7" s="4">
        <f t="shared" si="3"/>
        <v>4106</v>
      </c>
      <c r="M7" s="12">
        <f t="shared" si="4"/>
        <v>-21553</v>
      </c>
    </row>
    <row r="8" spans="2:13" x14ac:dyDescent="0.25">
      <c r="B8" s="5" t="s">
        <v>2</v>
      </c>
      <c r="C8" s="6"/>
      <c r="D8" s="14"/>
      <c r="E8" s="20">
        <f>SUBTOTAL(9,E9:E45)</f>
        <v>2321621</v>
      </c>
      <c r="F8" s="7">
        <f>SUBTOTAL(9,F9:F45)</f>
        <v>1960180</v>
      </c>
      <c r="G8" s="7">
        <f>SUBTOTAL(9,G9:G45)</f>
        <v>1886992</v>
      </c>
      <c r="H8" s="7">
        <f>SUBTOTAL(9,H9:H45)</f>
        <v>2162453</v>
      </c>
      <c r="I8" s="8">
        <f>SUBTOTAL(9,I9:I45)</f>
        <v>2223660</v>
      </c>
      <c r="J8" s="16">
        <f t="shared" si="1"/>
        <v>361441</v>
      </c>
      <c r="K8" s="7">
        <f t="shared" si="2"/>
        <v>73188</v>
      </c>
      <c r="L8" s="7">
        <f t="shared" si="3"/>
        <v>-275461</v>
      </c>
      <c r="M8" s="8">
        <f t="shared" si="4"/>
        <v>-61207</v>
      </c>
    </row>
    <row r="9" spans="2:13" x14ac:dyDescent="0.25">
      <c r="B9" s="2"/>
      <c r="C9" s="9" t="s">
        <v>3</v>
      </c>
      <c r="D9" s="15"/>
      <c r="E9" s="21">
        <f>SUBTOTAL(9,E10:E16)</f>
        <v>941782</v>
      </c>
      <c r="F9" s="10">
        <f>SUBTOTAL(9,F10:F16)</f>
        <v>954020</v>
      </c>
      <c r="G9" s="10">
        <f>SUBTOTAL(9,G10:G16)</f>
        <v>935476</v>
      </c>
      <c r="H9" s="10">
        <f>SUBTOTAL(9,H10:H16)</f>
        <v>1052391</v>
      </c>
      <c r="I9" s="11">
        <f>SUBTOTAL(9,I10:I16)</f>
        <v>1049798</v>
      </c>
      <c r="J9" s="17">
        <f t="shared" si="1"/>
        <v>-12238</v>
      </c>
      <c r="K9" s="10">
        <f t="shared" si="2"/>
        <v>18544</v>
      </c>
      <c r="L9" s="10">
        <f t="shared" si="3"/>
        <v>-116915</v>
      </c>
      <c r="M9" s="11">
        <f t="shared" si="4"/>
        <v>2593</v>
      </c>
    </row>
    <row r="10" spans="2:13" x14ac:dyDescent="0.25">
      <c r="B10" s="2"/>
      <c r="C10" s="3"/>
      <c r="D10" s="13" t="s">
        <v>16</v>
      </c>
      <c r="E10" s="19">
        <v>527759</v>
      </c>
      <c r="F10" s="4">
        <v>550910</v>
      </c>
      <c r="G10" s="4">
        <v>554709</v>
      </c>
      <c r="H10" s="4">
        <v>534868</v>
      </c>
      <c r="I10" s="12">
        <v>607801</v>
      </c>
      <c r="J10" s="18">
        <f t="shared" si="1"/>
        <v>-23151</v>
      </c>
      <c r="K10" s="4">
        <f t="shared" si="2"/>
        <v>-3799</v>
      </c>
      <c r="L10" s="4">
        <f t="shared" si="3"/>
        <v>19841</v>
      </c>
      <c r="M10" s="12">
        <f t="shared" si="4"/>
        <v>-72933</v>
      </c>
    </row>
    <row r="11" spans="2:13" x14ac:dyDescent="0.25">
      <c r="B11" s="2"/>
      <c r="C11" s="3"/>
      <c r="D11" s="13" t="s">
        <v>17</v>
      </c>
      <c r="E11" s="19">
        <v>27085</v>
      </c>
      <c r="F11" s="4">
        <v>24950</v>
      </c>
      <c r="G11" s="4">
        <v>28486</v>
      </c>
      <c r="H11" s="4">
        <v>26995</v>
      </c>
      <c r="I11" s="12">
        <v>33249</v>
      </c>
      <c r="J11" s="18">
        <f t="shared" si="1"/>
        <v>2135</v>
      </c>
      <c r="K11" s="4">
        <f t="shared" si="2"/>
        <v>-3536</v>
      </c>
      <c r="L11" s="4">
        <f t="shared" si="3"/>
        <v>1491</v>
      </c>
      <c r="M11" s="12">
        <f t="shared" si="4"/>
        <v>-6254</v>
      </c>
    </row>
    <row r="12" spans="2:13" x14ac:dyDescent="0.25">
      <c r="B12" s="2"/>
      <c r="C12" s="3"/>
      <c r="D12" s="13" t="s">
        <v>18</v>
      </c>
      <c r="E12" s="19">
        <v>165965</v>
      </c>
      <c r="F12" s="4">
        <v>142316</v>
      </c>
      <c r="G12" s="4">
        <v>134344</v>
      </c>
      <c r="H12" s="4">
        <v>264178</v>
      </c>
      <c r="I12" s="12">
        <v>201532</v>
      </c>
      <c r="J12" s="18">
        <f t="shared" si="1"/>
        <v>23649</v>
      </c>
      <c r="K12" s="4">
        <f t="shared" si="2"/>
        <v>7972</v>
      </c>
      <c r="L12" s="4">
        <f t="shared" si="3"/>
        <v>-129834</v>
      </c>
      <c r="M12" s="12">
        <f t="shared" si="4"/>
        <v>62646</v>
      </c>
    </row>
    <row r="13" spans="2:13" x14ac:dyDescent="0.25">
      <c r="B13" s="2"/>
      <c r="C13" s="3"/>
      <c r="D13" s="13" t="s">
        <v>19</v>
      </c>
      <c r="E13" s="19">
        <v>41206</v>
      </c>
      <c r="F13" s="4">
        <v>40653</v>
      </c>
      <c r="G13" s="4">
        <v>40378</v>
      </c>
      <c r="H13" s="4">
        <v>40454</v>
      </c>
      <c r="I13" s="12">
        <v>42289</v>
      </c>
      <c r="J13" s="18">
        <f t="shared" si="1"/>
        <v>553</v>
      </c>
      <c r="K13" s="4">
        <f t="shared" si="2"/>
        <v>275</v>
      </c>
      <c r="L13" s="4">
        <f t="shared" si="3"/>
        <v>-76</v>
      </c>
      <c r="M13" s="12">
        <f t="shared" si="4"/>
        <v>-1835</v>
      </c>
    </row>
    <row r="14" spans="2:13" x14ac:dyDescent="0.25">
      <c r="B14" s="2"/>
      <c r="C14" s="3"/>
      <c r="D14" s="13" t="s">
        <v>20</v>
      </c>
      <c r="E14" s="19">
        <v>179612</v>
      </c>
      <c r="F14" s="4">
        <v>195027</v>
      </c>
      <c r="G14" s="4">
        <v>177383</v>
      </c>
      <c r="H14" s="4">
        <v>185734</v>
      </c>
      <c r="I14" s="12">
        <v>164764</v>
      </c>
      <c r="J14" s="18">
        <f t="shared" si="1"/>
        <v>-15415</v>
      </c>
      <c r="K14" s="4">
        <f t="shared" si="2"/>
        <v>17644</v>
      </c>
      <c r="L14" s="4">
        <f t="shared" si="3"/>
        <v>-8351</v>
      </c>
      <c r="M14" s="12">
        <f t="shared" si="4"/>
        <v>20970</v>
      </c>
    </row>
    <row r="15" spans="2:13" x14ac:dyDescent="0.25">
      <c r="B15" s="2"/>
      <c r="C15" s="3"/>
      <c r="D15" s="13" t="s">
        <v>21</v>
      </c>
      <c r="E15" s="19">
        <v>58</v>
      </c>
      <c r="F15" s="4">
        <v>62</v>
      </c>
      <c r="G15" s="4">
        <v>74</v>
      </c>
      <c r="H15" s="4">
        <v>78</v>
      </c>
      <c r="I15" s="12">
        <v>79</v>
      </c>
      <c r="J15" s="18">
        <f t="shared" si="1"/>
        <v>-4</v>
      </c>
      <c r="K15" s="4">
        <f t="shared" si="2"/>
        <v>-12</v>
      </c>
      <c r="L15" s="4">
        <f t="shared" si="3"/>
        <v>-4</v>
      </c>
      <c r="M15" s="12">
        <f t="shared" si="4"/>
        <v>-1</v>
      </c>
    </row>
    <row r="16" spans="2:13" x14ac:dyDescent="0.25">
      <c r="B16" s="2"/>
      <c r="C16" s="3"/>
      <c r="D16" s="13" t="s">
        <v>22</v>
      </c>
      <c r="E16" s="19">
        <v>97</v>
      </c>
      <c r="F16" s="4">
        <v>102</v>
      </c>
      <c r="G16" s="4">
        <v>102</v>
      </c>
      <c r="H16" s="4">
        <v>84</v>
      </c>
      <c r="I16" s="12">
        <v>84</v>
      </c>
      <c r="J16" s="18">
        <f t="shared" si="1"/>
        <v>-5</v>
      </c>
      <c r="K16" s="4">
        <f t="shared" si="2"/>
        <v>0</v>
      </c>
      <c r="L16" s="4">
        <f t="shared" si="3"/>
        <v>18</v>
      </c>
      <c r="M16" s="12">
        <f t="shared" si="4"/>
        <v>0</v>
      </c>
    </row>
    <row r="17" spans="2:13" x14ac:dyDescent="0.25">
      <c r="B17" s="2"/>
      <c r="C17" s="9" t="s">
        <v>4</v>
      </c>
      <c r="D17" s="15"/>
      <c r="E17" s="21">
        <f>SUBTOTAL(9,E18:E19)</f>
        <v>444918</v>
      </c>
      <c r="F17" s="10">
        <f>SUBTOTAL(9,F18:F19)</f>
        <v>217397</v>
      </c>
      <c r="G17" s="10">
        <f>SUBTOTAL(9,G18:G19)</f>
        <v>219655</v>
      </c>
      <c r="H17" s="10">
        <f>SUBTOTAL(9,H18:H19)</f>
        <v>245110</v>
      </c>
      <c r="I17" s="11">
        <f>SUBTOTAL(9,I18:I19)</f>
        <v>304632</v>
      </c>
      <c r="J17" s="17">
        <f t="shared" si="1"/>
        <v>227521</v>
      </c>
      <c r="K17" s="10">
        <f t="shared" si="2"/>
        <v>-2258</v>
      </c>
      <c r="L17" s="10">
        <f t="shared" si="3"/>
        <v>-25455</v>
      </c>
      <c r="M17" s="11">
        <f t="shared" si="4"/>
        <v>-59522</v>
      </c>
    </row>
    <row r="18" spans="2:13" x14ac:dyDescent="0.25">
      <c r="B18" s="2"/>
      <c r="C18" s="3"/>
      <c r="D18" s="13" t="s">
        <v>24</v>
      </c>
      <c r="E18" s="19">
        <v>419691</v>
      </c>
      <c r="F18" s="4">
        <v>195342</v>
      </c>
      <c r="G18" s="4">
        <v>198105</v>
      </c>
      <c r="H18" s="4">
        <v>223067</v>
      </c>
      <c r="I18" s="12">
        <v>280016</v>
      </c>
      <c r="J18" s="18">
        <f t="shared" si="1"/>
        <v>224349</v>
      </c>
      <c r="K18" s="4">
        <f t="shared" si="2"/>
        <v>-2763</v>
      </c>
      <c r="L18" s="4">
        <f t="shared" si="3"/>
        <v>-24962</v>
      </c>
      <c r="M18" s="12">
        <f t="shared" si="4"/>
        <v>-56949</v>
      </c>
    </row>
    <row r="19" spans="2:13" x14ac:dyDescent="0.25">
      <c r="B19" s="2"/>
      <c r="C19" s="3"/>
      <c r="D19" s="13" t="s">
        <v>23</v>
      </c>
      <c r="E19" s="19">
        <v>25227</v>
      </c>
      <c r="F19" s="4">
        <v>22055</v>
      </c>
      <c r="G19" s="4">
        <v>21550</v>
      </c>
      <c r="H19" s="4">
        <v>22043</v>
      </c>
      <c r="I19" s="12">
        <v>24616</v>
      </c>
      <c r="J19" s="18">
        <f t="shared" si="1"/>
        <v>3172</v>
      </c>
      <c r="K19" s="4">
        <f t="shared" si="2"/>
        <v>505</v>
      </c>
      <c r="L19" s="4">
        <f t="shared" si="3"/>
        <v>-493</v>
      </c>
      <c r="M19" s="12">
        <f t="shared" si="4"/>
        <v>-2573</v>
      </c>
    </row>
    <row r="20" spans="2:13" x14ac:dyDescent="0.25">
      <c r="B20" s="2"/>
      <c r="C20" s="9" t="s">
        <v>5</v>
      </c>
      <c r="D20" s="15"/>
      <c r="E20" s="21">
        <f>SUBTOTAL(9,E21:E22)</f>
        <v>343079</v>
      </c>
      <c r="F20" s="10">
        <f>SUBTOTAL(9,F21:F22)</f>
        <v>314026</v>
      </c>
      <c r="G20" s="10">
        <f>SUBTOTAL(9,G21:G22)</f>
        <v>270897</v>
      </c>
      <c r="H20" s="10">
        <f>SUBTOTAL(9,H21:H22)</f>
        <v>310988</v>
      </c>
      <c r="I20" s="11">
        <f>SUBTOTAL(9,I21:I22)</f>
        <v>322563</v>
      </c>
      <c r="J20" s="17">
        <f t="shared" si="1"/>
        <v>29053</v>
      </c>
      <c r="K20" s="10">
        <f t="shared" si="2"/>
        <v>43129</v>
      </c>
      <c r="L20" s="10">
        <f t="shared" si="3"/>
        <v>-40091</v>
      </c>
      <c r="M20" s="11">
        <f t="shared" si="4"/>
        <v>-11575</v>
      </c>
    </row>
    <row r="21" spans="2:13" x14ac:dyDescent="0.25">
      <c r="B21" s="2"/>
      <c r="C21" s="3"/>
      <c r="D21" s="13" t="s">
        <v>26</v>
      </c>
      <c r="E21" s="19">
        <v>206724</v>
      </c>
      <c r="F21" s="4">
        <v>208519</v>
      </c>
      <c r="G21" s="4">
        <v>199815</v>
      </c>
      <c r="H21" s="4">
        <v>212069</v>
      </c>
      <c r="I21" s="12">
        <v>216743</v>
      </c>
      <c r="J21" s="18">
        <f t="shared" si="1"/>
        <v>-1795</v>
      </c>
      <c r="K21" s="4">
        <f t="shared" si="2"/>
        <v>8704</v>
      </c>
      <c r="L21" s="4">
        <f t="shared" si="3"/>
        <v>-12254</v>
      </c>
      <c r="M21" s="12">
        <f t="shared" si="4"/>
        <v>-4674</v>
      </c>
    </row>
    <row r="22" spans="2:13" x14ac:dyDescent="0.25">
      <c r="B22" s="2"/>
      <c r="C22" s="3"/>
      <c r="D22" s="13" t="s">
        <v>27</v>
      </c>
      <c r="E22" s="19">
        <v>136355</v>
      </c>
      <c r="F22" s="4">
        <v>105507</v>
      </c>
      <c r="G22" s="4">
        <v>71082</v>
      </c>
      <c r="H22" s="4">
        <v>98919</v>
      </c>
      <c r="I22" s="12">
        <v>105820</v>
      </c>
      <c r="J22" s="18">
        <f t="shared" si="1"/>
        <v>30848</v>
      </c>
      <c r="K22" s="4">
        <f t="shared" si="2"/>
        <v>34425</v>
      </c>
      <c r="L22" s="4">
        <f t="shared" si="3"/>
        <v>-27837</v>
      </c>
      <c r="M22" s="12">
        <f t="shared" si="4"/>
        <v>-6901</v>
      </c>
    </row>
    <row r="23" spans="2:13" x14ac:dyDescent="0.25">
      <c r="B23" s="2"/>
      <c r="C23" s="9" t="s">
        <v>6</v>
      </c>
      <c r="D23" s="15"/>
      <c r="E23" s="21">
        <f>SUBTOTAL(9,E24)</f>
        <v>149667</v>
      </c>
      <c r="F23" s="10">
        <f>SUBTOTAL(9,F24)</f>
        <v>131245</v>
      </c>
      <c r="G23" s="10">
        <f>SUBTOTAL(9,G24)</f>
        <v>124314</v>
      </c>
      <c r="H23" s="10">
        <f>SUBTOTAL(9,H24)</f>
        <v>152680</v>
      </c>
      <c r="I23" s="11">
        <f>SUBTOTAL(9,I24)</f>
        <v>125006</v>
      </c>
      <c r="J23" s="17">
        <f t="shared" si="1"/>
        <v>18422</v>
      </c>
      <c r="K23" s="10">
        <f t="shared" si="2"/>
        <v>6931</v>
      </c>
      <c r="L23" s="10">
        <f t="shared" si="3"/>
        <v>-28366</v>
      </c>
      <c r="M23" s="11">
        <f t="shared" si="4"/>
        <v>27674</v>
      </c>
    </row>
    <row r="24" spans="2:13" x14ac:dyDescent="0.25">
      <c r="B24" s="2"/>
      <c r="C24" s="3"/>
      <c r="D24" s="13" t="s">
        <v>28</v>
      </c>
      <c r="E24" s="19">
        <v>149667</v>
      </c>
      <c r="F24" s="4">
        <v>131245</v>
      </c>
      <c r="G24" s="4">
        <v>124314</v>
      </c>
      <c r="H24" s="4">
        <v>152680</v>
      </c>
      <c r="I24" s="12">
        <v>125006</v>
      </c>
      <c r="J24" s="18">
        <f t="shared" si="1"/>
        <v>18422</v>
      </c>
      <c r="K24" s="4">
        <f t="shared" si="2"/>
        <v>6931</v>
      </c>
      <c r="L24" s="4">
        <f t="shared" si="3"/>
        <v>-28366</v>
      </c>
      <c r="M24" s="12">
        <f t="shared" si="4"/>
        <v>27674</v>
      </c>
    </row>
    <row r="25" spans="2:13" x14ac:dyDescent="0.25">
      <c r="B25" s="2"/>
      <c r="C25" s="9" t="s">
        <v>7</v>
      </c>
      <c r="D25" s="15"/>
      <c r="E25" s="21">
        <f>SUBTOTAL(9,E26:E31)</f>
        <v>245680</v>
      </c>
      <c r="F25" s="10">
        <f>SUBTOTAL(9,F26:F31)</f>
        <v>268205</v>
      </c>
      <c r="G25" s="10">
        <f>SUBTOTAL(9,G26:G31)</f>
        <v>283336</v>
      </c>
      <c r="H25" s="10">
        <f>SUBTOTAL(9,H26:H31)</f>
        <v>304875</v>
      </c>
      <c r="I25" s="11">
        <f>SUBTOTAL(9,I26:I31)</f>
        <v>228938</v>
      </c>
      <c r="J25" s="17">
        <f t="shared" si="1"/>
        <v>-22525</v>
      </c>
      <c r="K25" s="10">
        <f t="shared" si="2"/>
        <v>-15131</v>
      </c>
      <c r="L25" s="10">
        <f t="shared" si="3"/>
        <v>-21539</v>
      </c>
      <c r="M25" s="11">
        <f t="shared" si="4"/>
        <v>75937</v>
      </c>
    </row>
    <row r="26" spans="2:13" x14ac:dyDescent="0.25">
      <c r="B26" s="2"/>
      <c r="C26" s="3"/>
      <c r="D26" s="13" t="s">
        <v>29</v>
      </c>
      <c r="E26" s="19">
        <v>113650</v>
      </c>
      <c r="F26" s="4">
        <v>138489</v>
      </c>
      <c r="G26" s="4">
        <v>140307</v>
      </c>
      <c r="H26" s="4">
        <v>150707</v>
      </c>
      <c r="I26" s="12">
        <v>143984</v>
      </c>
      <c r="J26" s="18">
        <f t="shared" si="1"/>
        <v>-24839</v>
      </c>
      <c r="K26" s="4">
        <f t="shared" si="2"/>
        <v>-1818</v>
      </c>
      <c r="L26" s="4">
        <f t="shared" si="3"/>
        <v>-10400</v>
      </c>
      <c r="M26" s="12">
        <f t="shared" si="4"/>
        <v>6723</v>
      </c>
    </row>
    <row r="27" spans="2:13" x14ac:dyDescent="0.25">
      <c r="B27" s="2"/>
      <c r="C27" s="3"/>
      <c r="D27" s="13" t="s">
        <v>30</v>
      </c>
      <c r="E27" s="19">
        <v>2273</v>
      </c>
      <c r="F27" s="4">
        <v>2566</v>
      </c>
      <c r="G27" s="4">
        <v>2418</v>
      </c>
      <c r="H27" s="4">
        <v>2669</v>
      </c>
      <c r="I27" s="12">
        <v>2732</v>
      </c>
      <c r="J27" s="18">
        <f t="shared" si="1"/>
        <v>-293</v>
      </c>
      <c r="K27" s="4">
        <f t="shared" si="2"/>
        <v>148</v>
      </c>
      <c r="L27" s="4">
        <f t="shared" si="3"/>
        <v>-251</v>
      </c>
      <c r="M27" s="12">
        <f t="shared" si="4"/>
        <v>-63</v>
      </c>
    </row>
    <row r="28" spans="2:13" x14ac:dyDescent="0.25">
      <c r="B28" s="2"/>
      <c r="C28" s="3"/>
      <c r="D28" s="13" t="s">
        <v>31</v>
      </c>
      <c r="E28" s="19">
        <v>54702</v>
      </c>
      <c r="F28" s="4">
        <v>49148</v>
      </c>
      <c r="G28" s="4">
        <v>50715</v>
      </c>
      <c r="H28" s="4">
        <v>50285</v>
      </c>
      <c r="I28" s="12">
        <v>54810</v>
      </c>
      <c r="J28" s="18">
        <f t="shared" si="1"/>
        <v>5554</v>
      </c>
      <c r="K28" s="4">
        <f t="shared" si="2"/>
        <v>-1567</v>
      </c>
      <c r="L28" s="4">
        <f t="shared" si="3"/>
        <v>430</v>
      </c>
      <c r="M28" s="12">
        <f t="shared" si="4"/>
        <v>-4525</v>
      </c>
    </row>
    <row r="29" spans="2:13" x14ac:dyDescent="0.25">
      <c r="B29" s="2"/>
      <c r="C29" s="3"/>
      <c r="D29" s="13" t="s">
        <v>32</v>
      </c>
      <c r="E29" s="19">
        <v>72375</v>
      </c>
      <c r="F29" s="4">
        <v>74309</v>
      </c>
      <c r="G29" s="4">
        <v>88082</v>
      </c>
      <c r="H29" s="4">
        <v>80236</v>
      </c>
      <c r="I29" s="12">
        <v>24465</v>
      </c>
      <c r="J29" s="18">
        <f t="shared" si="1"/>
        <v>-1934</v>
      </c>
      <c r="K29" s="4">
        <f t="shared" si="2"/>
        <v>-13773</v>
      </c>
      <c r="L29" s="4">
        <f t="shared" si="3"/>
        <v>7846</v>
      </c>
      <c r="M29" s="12">
        <f t="shared" si="4"/>
        <v>55771</v>
      </c>
    </row>
    <row r="30" spans="2:13" x14ac:dyDescent="0.25">
      <c r="B30" s="2"/>
      <c r="C30" s="3"/>
      <c r="D30" s="13" t="s">
        <v>33</v>
      </c>
      <c r="E30" s="19">
        <v>2637</v>
      </c>
      <c r="F30" s="4">
        <v>3569</v>
      </c>
      <c r="G30" s="4">
        <v>1771</v>
      </c>
      <c r="H30" s="4">
        <v>3589</v>
      </c>
      <c r="I30" s="12">
        <v>2415</v>
      </c>
      <c r="J30" s="18">
        <f t="shared" si="1"/>
        <v>-932</v>
      </c>
      <c r="K30" s="4">
        <f t="shared" si="2"/>
        <v>1798</v>
      </c>
      <c r="L30" s="4">
        <f t="shared" si="3"/>
        <v>-1818</v>
      </c>
      <c r="M30" s="12">
        <f t="shared" si="4"/>
        <v>1174</v>
      </c>
    </row>
    <row r="31" spans="2:13" x14ac:dyDescent="0.25">
      <c r="B31" s="2"/>
      <c r="C31" s="3"/>
      <c r="D31" s="13" t="s">
        <v>34</v>
      </c>
      <c r="E31" s="19">
        <v>43</v>
      </c>
      <c r="F31" s="4">
        <v>124</v>
      </c>
      <c r="G31" s="4">
        <v>43</v>
      </c>
      <c r="H31" s="4">
        <v>17389</v>
      </c>
      <c r="I31" s="12">
        <v>532</v>
      </c>
      <c r="J31" s="18">
        <f t="shared" si="1"/>
        <v>-81</v>
      </c>
      <c r="K31" s="4">
        <f t="shared" si="2"/>
        <v>81</v>
      </c>
      <c r="L31" s="4">
        <f t="shared" si="3"/>
        <v>-17346</v>
      </c>
      <c r="M31" s="12">
        <f t="shared" si="4"/>
        <v>16857</v>
      </c>
    </row>
    <row r="32" spans="2:13" x14ac:dyDescent="0.25">
      <c r="B32" s="2"/>
      <c r="C32" s="9" t="s">
        <v>8</v>
      </c>
      <c r="D32" s="15"/>
      <c r="E32" s="21">
        <f>SUBTOTAL(9,E33:E39)</f>
        <v>165362</v>
      </c>
      <c r="F32" s="10">
        <f>SUBTOTAL(9,F33:F39)</f>
        <v>42377</v>
      </c>
      <c r="G32" s="10">
        <f>SUBTOTAL(9,G33:G39)</f>
        <v>27169</v>
      </c>
      <c r="H32" s="10">
        <f>SUBTOTAL(9,H33:H39)</f>
        <v>62642</v>
      </c>
      <c r="I32" s="11">
        <f>SUBTOTAL(9,I33:I39)</f>
        <v>127602</v>
      </c>
      <c r="J32" s="17">
        <f t="shared" si="1"/>
        <v>122985</v>
      </c>
      <c r="K32" s="10">
        <f t="shared" si="2"/>
        <v>15208</v>
      </c>
      <c r="L32" s="10">
        <f t="shared" si="3"/>
        <v>-35473</v>
      </c>
      <c r="M32" s="11">
        <f t="shared" si="4"/>
        <v>-64960</v>
      </c>
    </row>
    <row r="33" spans="2:13" x14ac:dyDescent="0.25">
      <c r="B33" s="2"/>
      <c r="C33" s="3"/>
      <c r="D33" s="13" t="s">
        <v>35</v>
      </c>
      <c r="E33" s="19">
        <v>26196</v>
      </c>
      <c r="F33" s="4">
        <v>27682</v>
      </c>
      <c r="G33" s="4">
        <v>27005</v>
      </c>
      <c r="H33" s="4">
        <v>31920</v>
      </c>
      <c r="I33" s="12">
        <v>30700</v>
      </c>
      <c r="J33" s="18">
        <f t="shared" si="1"/>
        <v>-1486</v>
      </c>
      <c r="K33" s="4">
        <f t="shared" si="2"/>
        <v>677</v>
      </c>
      <c r="L33" s="4">
        <f t="shared" si="3"/>
        <v>-4915</v>
      </c>
      <c r="M33" s="12">
        <f t="shared" si="4"/>
        <v>1220</v>
      </c>
    </row>
    <row r="34" spans="2:13" x14ac:dyDescent="0.25">
      <c r="B34" s="2"/>
      <c r="C34" s="3"/>
      <c r="D34" s="13" t="s">
        <v>36</v>
      </c>
      <c r="E34" s="19">
        <v>184</v>
      </c>
      <c r="F34" s="4">
        <v>186</v>
      </c>
      <c r="G34" s="4">
        <v>164</v>
      </c>
      <c r="H34" s="4">
        <v>231</v>
      </c>
      <c r="I34" s="12">
        <v>79</v>
      </c>
      <c r="J34" s="18">
        <f t="shared" si="1"/>
        <v>-2</v>
      </c>
      <c r="K34" s="4">
        <f t="shared" si="2"/>
        <v>22</v>
      </c>
      <c r="L34" s="4">
        <f t="shared" si="3"/>
        <v>-67</v>
      </c>
      <c r="M34" s="12">
        <f t="shared" si="4"/>
        <v>152</v>
      </c>
    </row>
    <row r="35" spans="2:13" x14ac:dyDescent="0.25">
      <c r="B35" s="2"/>
      <c r="C35" s="3"/>
      <c r="D35" s="13" t="s">
        <v>37</v>
      </c>
      <c r="E35" s="19">
        <v>20364</v>
      </c>
      <c r="F35" s="4">
        <v>12179</v>
      </c>
      <c r="G35" s="4">
        <v>0</v>
      </c>
      <c r="H35" s="4">
        <v>0</v>
      </c>
      <c r="I35" s="12">
        <v>20486</v>
      </c>
      <c r="J35" s="18">
        <f t="shared" si="1"/>
        <v>8185</v>
      </c>
      <c r="K35" s="4">
        <f t="shared" si="2"/>
        <v>12179</v>
      </c>
      <c r="L35" s="4">
        <f t="shared" si="3"/>
        <v>0</v>
      </c>
      <c r="M35" s="12">
        <f t="shared" si="4"/>
        <v>-20486</v>
      </c>
    </row>
    <row r="36" spans="2:13" x14ac:dyDescent="0.25">
      <c r="B36" s="2"/>
      <c r="C36" s="3"/>
      <c r="D36" s="13" t="s">
        <v>38</v>
      </c>
      <c r="E36" s="19">
        <v>58882</v>
      </c>
      <c r="F36" s="4">
        <v>2330</v>
      </c>
      <c r="G36" s="4">
        <v>0</v>
      </c>
      <c r="H36" s="4">
        <v>0</v>
      </c>
      <c r="I36" s="12">
        <v>50725</v>
      </c>
      <c r="J36" s="18">
        <f t="shared" si="1"/>
        <v>56552</v>
      </c>
      <c r="K36" s="4">
        <f t="shared" si="2"/>
        <v>2330</v>
      </c>
      <c r="L36" s="4">
        <f t="shared" si="3"/>
        <v>0</v>
      </c>
      <c r="M36" s="12">
        <f t="shared" si="4"/>
        <v>-50725</v>
      </c>
    </row>
    <row r="37" spans="2:13" x14ac:dyDescent="0.25">
      <c r="B37" s="2"/>
      <c r="C37" s="3"/>
      <c r="D37" s="13" t="s">
        <v>139</v>
      </c>
      <c r="E37" s="19">
        <v>31108</v>
      </c>
      <c r="F37" s="4">
        <v>0</v>
      </c>
      <c r="G37" s="4">
        <v>0</v>
      </c>
      <c r="H37" s="4">
        <v>30015</v>
      </c>
      <c r="I37" s="12">
        <v>0</v>
      </c>
      <c r="J37" s="18">
        <f t="shared" si="1"/>
        <v>31108</v>
      </c>
      <c r="K37" s="4">
        <f t="shared" si="2"/>
        <v>0</v>
      </c>
      <c r="L37" s="4">
        <f t="shared" si="3"/>
        <v>-30015</v>
      </c>
      <c r="M37" s="12">
        <f t="shared" si="4"/>
        <v>30015</v>
      </c>
    </row>
    <row r="38" spans="2:13" x14ac:dyDescent="0.25">
      <c r="B38" s="2"/>
      <c r="C38" s="3"/>
      <c r="D38" s="13" t="s">
        <v>140</v>
      </c>
      <c r="E38" s="19">
        <v>28628</v>
      </c>
      <c r="F38" s="4">
        <v>0</v>
      </c>
      <c r="G38" s="4">
        <v>0</v>
      </c>
      <c r="H38" s="4">
        <v>0</v>
      </c>
      <c r="I38" s="12">
        <v>25612</v>
      </c>
      <c r="J38" s="18">
        <f t="shared" si="1"/>
        <v>28628</v>
      </c>
      <c r="K38" s="4">
        <f t="shared" si="2"/>
        <v>0</v>
      </c>
      <c r="L38" s="4">
        <f t="shared" si="3"/>
        <v>0</v>
      </c>
      <c r="M38" s="12">
        <f t="shared" si="4"/>
        <v>-25612</v>
      </c>
    </row>
    <row r="39" spans="2:13" x14ac:dyDescent="0.25">
      <c r="B39" s="2"/>
      <c r="C39" s="3"/>
      <c r="D39" s="13" t="s">
        <v>144</v>
      </c>
      <c r="E39" s="19">
        <v>0</v>
      </c>
      <c r="F39" s="4">
        <v>0</v>
      </c>
      <c r="G39" s="4">
        <v>0</v>
      </c>
      <c r="H39" s="4">
        <v>476</v>
      </c>
      <c r="I39" s="12">
        <v>0</v>
      </c>
      <c r="J39" s="18">
        <f t="shared" si="1"/>
        <v>0</v>
      </c>
      <c r="K39" s="4">
        <f t="shared" si="2"/>
        <v>0</v>
      </c>
      <c r="L39" s="4">
        <f t="shared" si="3"/>
        <v>-476</v>
      </c>
      <c r="M39" s="12">
        <f t="shared" si="4"/>
        <v>476</v>
      </c>
    </row>
    <row r="40" spans="2:13" x14ac:dyDescent="0.25">
      <c r="B40" s="2"/>
      <c r="C40" s="9" t="s">
        <v>9</v>
      </c>
      <c r="D40" s="15"/>
      <c r="E40" s="21">
        <f>SUBTOTAL(9,E41:E43)</f>
        <v>9805</v>
      </c>
      <c r="F40" s="10">
        <f>SUBTOTAL(9,F41:F43)</f>
        <v>14799</v>
      </c>
      <c r="G40" s="10">
        <f>SUBTOTAL(9,G41:G43)</f>
        <v>9357</v>
      </c>
      <c r="H40" s="10">
        <f>SUBTOTAL(9,H41:H43)</f>
        <v>16463</v>
      </c>
      <c r="I40" s="11">
        <f>SUBTOTAL(9,I41:I43)</f>
        <v>45098</v>
      </c>
      <c r="J40" s="17">
        <f t="shared" si="1"/>
        <v>-4994</v>
      </c>
      <c r="K40" s="10">
        <f t="shared" si="2"/>
        <v>5442</v>
      </c>
      <c r="L40" s="10">
        <f t="shared" si="3"/>
        <v>-7106</v>
      </c>
      <c r="M40" s="11">
        <f t="shared" si="4"/>
        <v>-28635</v>
      </c>
    </row>
    <row r="41" spans="2:13" x14ac:dyDescent="0.25">
      <c r="B41" s="2"/>
      <c r="C41" s="3"/>
      <c r="D41" s="13" t="s">
        <v>39</v>
      </c>
      <c r="E41" s="19">
        <v>6475</v>
      </c>
      <c r="F41" s="4">
        <v>8552</v>
      </c>
      <c r="G41" s="4">
        <v>7935</v>
      </c>
      <c r="H41" s="4">
        <v>13829</v>
      </c>
      <c r="I41" s="12">
        <v>8990</v>
      </c>
      <c r="J41" s="18">
        <f t="shared" si="1"/>
        <v>-2077</v>
      </c>
      <c r="K41" s="4">
        <f t="shared" si="2"/>
        <v>617</v>
      </c>
      <c r="L41" s="4">
        <f t="shared" si="3"/>
        <v>-5894</v>
      </c>
      <c r="M41" s="12">
        <f t="shared" si="4"/>
        <v>4839</v>
      </c>
    </row>
    <row r="42" spans="2:13" x14ac:dyDescent="0.25">
      <c r="B42" s="2"/>
      <c r="C42" s="3"/>
      <c r="D42" s="13" t="s">
        <v>40</v>
      </c>
      <c r="E42" s="19">
        <v>3279</v>
      </c>
      <c r="F42" s="4">
        <v>6195</v>
      </c>
      <c r="G42" s="4">
        <v>1370</v>
      </c>
      <c r="H42" s="4">
        <v>2581</v>
      </c>
      <c r="I42" s="12">
        <v>36055</v>
      </c>
      <c r="J42" s="18">
        <f t="shared" si="1"/>
        <v>-2916</v>
      </c>
      <c r="K42" s="4">
        <f t="shared" si="2"/>
        <v>4825</v>
      </c>
      <c r="L42" s="4">
        <f t="shared" si="3"/>
        <v>-1211</v>
      </c>
      <c r="M42" s="12">
        <f t="shared" si="4"/>
        <v>-33474</v>
      </c>
    </row>
    <row r="43" spans="2:13" x14ac:dyDescent="0.25">
      <c r="B43" s="2"/>
      <c r="C43" s="3"/>
      <c r="D43" s="13" t="s">
        <v>41</v>
      </c>
      <c r="E43" s="19">
        <v>51</v>
      </c>
      <c r="F43" s="4">
        <v>52</v>
      </c>
      <c r="G43" s="4">
        <v>52</v>
      </c>
      <c r="H43" s="4">
        <v>53</v>
      </c>
      <c r="I43" s="12">
        <v>53</v>
      </c>
      <c r="J43" s="18">
        <f t="shared" si="1"/>
        <v>-1</v>
      </c>
      <c r="K43" s="4">
        <f t="shared" si="2"/>
        <v>0</v>
      </c>
      <c r="L43" s="4">
        <f t="shared" si="3"/>
        <v>-1</v>
      </c>
      <c r="M43" s="12">
        <f t="shared" si="4"/>
        <v>0</v>
      </c>
    </row>
    <row r="44" spans="2:13" x14ac:dyDescent="0.25">
      <c r="B44" s="2"/>
      <c r="C44" s="9" t="s">
        <v>10</v>
      </c>
      <c r="D44" s="15"/>
      <c r="E44" s="21">
        <f>SUBTOTAL(9,E45)</f>
        <v>21328</v>
      </c>
      <c r="F44" s="10">
        <f>SUBTOTAL(9,F45)</f>
        <v>18111</v>
      </c>
      <c r="G44" s="10">
        <f>SUBTOTAL(9,G45)</f>
        <v>16788</v>
      </c>
      <c r="H44" s="10">
        <f>SUBTOTAL(9,H45)</f>
        <v>17304</v>
      </c>
      <c r="I44" s="11">
        <f>SUBTOTAL(9,I45)</f>
        <v>20023</v>
      </c>
      <c r="J44" s="17">
        <f t="shared" si="1"/>
        <v>3217</v>
      </c>
      <c r="K44" s="10">
        <f t="shared" si="2"/>
        <v>1323</v>
      </c>
      <c r="L44" s="10">
        <f t="shared" si="3"/>
        <v>-516</v>
      </c>
      <c r="M44" s="11">
        <f t="shared" si="4"/>
        <v>-2719</v>
      </c>
    </row>
    <row r="45" spans="2:13" x14ac:dyDescent="0.25">
      <c r="B45" s="2"/>
      <c r="C45" s="3"/>
      <c r="D45" s="13" t="s">
        <v>42</v>
      </c>
      <c r="E45" s="19">
        <v>21328</v>
      </c>
      <c r="F45" s="4">
        <v>18111</v>
      </c>
      <c r="G45" s="4">
        <v>16788</v>
      </c>
      <c r="H45" s="4">
        <v>17304</v>
      </c>
      <c r="I45" s="12">
        <v>20023</v>
      </c>
      <c r="J45" s="18">
        <f t="shared" si="1"/>
        <v>3217</v>
      </c>
      <c r="K45" s="4">
        <f t="shared" si="2"/>
        <v>1323</v>
      </c>
      <c r="L45" s="4">
        <f t="shared" si="3"/>
        <v>-516</v>
      </c>
      <c r="M45" s="12">
        <f t="shared" si="4"/>
        <v>-2719</v>
      </c>
    </row>
    <row r="46" spans="2:13" x14ac:dyDescent="0.25">
      <c r="B46" s="5" t="s">
        <v>11</v>
      </c>
      <c r="C46" s="6"/>
      <c r="D46" s="14"/>
      <c r="E46" s="20">
        <f>SUBTOTAL(9,E47:E64)</f>
        <v>8810321</v>
      </c>
      <c r="F46" s="7">
        <f>SUBTOTAL(9,F47:F64)</f>
        <v>8593654</v>
      </c>
      <c r="G46" s="7">
        <f>SUBTOTAL(9,G47:G64)</f>
        <v>8542034</v>
      </c>
      <c r="H46" s="7">
        <f>SUBTOTAL(9,H47:H64)</f>
        <v>8374702</v>
      </c>
      <c r="I46" s="8">
        <f>SUBTOTAL(9,I47:I64)</f>
        <v>8306431</v>
      </c>
      <c r="J46" s="16">
        <f t="shared" si="1"/>
        <v>216667</v>
      </c>
      <c r="K46" s="7">
        <f t="shared" si="2"/>
        <v>51620</v>
      </c>
      <c r="L46" s="7">
        <f t="shared" si="3"/>
        <v>167332</v>
      </c>
      <c r="M46" s="8">
        <f t="shared" si="4"/>
        <v>68271</v>
      </c>
    </row>
    <row r="47" spans="2:13" x14ac:dyDescent="0.25">
      <c r="B47" s="2"/>
      <c r="C47" s="9" t="s">
        <v>12</v>
      </c>
      <c r="D47" s="15"/>
      <c r="E47" s="21">
        <f>SUBTOTAL(9,E48:E54)</f>
        <v>3772428</v>
      </c>
      <c r="F47" s="10">
        <f>SUBTOTAL(9,F48:F54)</f>
        <v>3712133</v>
      </c>
      <c r="G47" s="10">
        <f>SUBTOTAL(9,G48:G54)</f>
        <v>3882157</v>
      </c>
      <c r="H47" s="10">
        <f>SUBTOTAL(9,H48:H54)</f>
        <v>3858351</v>
      </c>
      <c r="I47" s="11">
        <f>SUBTOTAL(9,I48:I54)</f>
        <v>3672676</v>
      </c>
      <c r="J47" s="17">
        <f t="shared" si="1"/>
        <v>60295</v>
      </c>
      <c r="K47" s="10">
        <f t="shared" si="2"/>
        <v>-170024</v>
      </c>
      <c r="L47" s="10">
        <f t="shared" si="3"/>
        <v>23806</v>
      </c>
      <c r="M47" s="11">
        <f t="shared" si="4"/>
        <v>185675</v>
      </c>
    </row>
    <row r="48" spans="2:13" x14ac:dyDescent="0.25">
      <c r="B48" s="2"/>
      <c r="C48" s="3"/>
      <c r="D48" s="13" t="s">
        <v>45</v>
      </c>
      <c r="E48" s="19">
        <v>1409686</v>
      </c>
      <c r="F48" s="4">
        <v>1433141</v>
      </c>
      <c r="G48" s="4">
        <v>1750521</v>
      </c>
      <c r="H48" s="4">
        <v>1809467</v>
      </c>
      <c r="I48" s="12">
        <v>1736620</v>
      </c>
      <c r="J48" s="18">
        <f t="shared" si="1"/>
        <v>-23455</v>
      </c>
      <c r="K48" s="4">
        <f t="shared" si="2"/>
        <v>-317380</v>
      </c>
      <c r="L48" s="4">
        <f t="shared" si="3"/>
        <v>-58946</v>
      </c>
      <c r="M48" s="12">
        <f t="shared" si="4"/>
        <v>72847</v>
      </c>
    </row>
    <row r="49" spans="2:13" x14ac:dyDescent="0.25">
      <c r="B49" s="2"/>
      <c r="C49" s="3"/>
      <c r="D49" s="13" t="s">
        <v>46</v>
      </c>
      <c r="E49" s="19">
        <v>1340181</v>
      </c>
      <c r="F49" s="4">
        <v>1273100</v>
      </c>
      <c r="G49" s="4">
        <v>1200645</v>
      </c>
      <c r="H49" s="4">
        <v>1156221</v>
      </c>
      <c r="I49" s="12">
        <v>1074564</v>
      </c>
      <c r="J49" s="18">
        <f t="shared" si="1"/>
        <v>67081</v>
      </c>
      <c r="K49" s="4">
        <f t="shared" si="2"/>
        <v>72455</v>
      </c>
      <c r="L49" s="4">
        <f t="shared" si="3"/>
        <v>44424</v>
      </c>
      <c r="M49" s="12">
        <f t="shared" si="4"/>
        <v>81657</v>
      </c>
    </row>
    <row r="50" spans="2:13" x14ac:dyDescent="0.25">
      <c r="B50" s="2"/>
      <c r="C50" s="3"/>
      <c r="D50" s="13" t="s">
        <v>47</v>
      </c>
      <c r="E50" s="19">
        <v>820652</v>
      </c>
      <c r="F50" s="4">
        <v>785363</v>
      </c>
      <c r="G50" s="4">
        <v>749706</v>
      </c>
      <c r="H50" s="4">
        <v>700692</v>
      </c>
      <c r="I50" s="12">
        <v>666747</v>
      </c>
      <c r="J50" s="18">
        <f t="shared" si="1"/>
        <v>35289</v>
      </c>
      <c r="K50" s="4">
        <f t="shared" si="2"/>
        <v>35657</v>
      </c>
      <c r="L50" s="4">
        <f t="shared" si="3"/>
        <v>49014</v>
      </c>
      <c r="M50" s="12">
        <f t="shared" si="4"/>
        <v>33945</v>
      </c>
    </row>
    <row r="51" spans="2:13" x14ac:dyDescent="0.25">
      <c r="B51" s="2"/>
      <c r="C51" s="3"/>
      <c r="D51" s="13" t="s">
        <v>48</v>
      </c>
      <c r="E51" s="19">
        <v>47948</v>
      </c>
      <c r="F51" s="4">
        <v>46474</v>
      </c>
      <c r="G51" s="4">
        <v>46473</v>
      </c>
      <c r="H51" s="4">
        <v>48084</v>
      </c>
      <c r="I51" s="12">
        <v>47094</v>
      </c>
      <c r="J51" s="18">
        <f t="shared" si="1"/>
        <v>1474</v>
      </c>
      <c r="K51" s="4">
        <f t="shared" si="2"/>
        <v>1</v>
      </c>
      <c r="L51" s="4">
        <f t="shared" si="3"/>
        <v>-1611</v>
      </c>
      <c r="M51" s="12">
        <f t="shared" si="4"/>
        <v>990</v>
      </c>
    </row>
    <row r="52" spans="2:13" x14ac:dyDescent="0.25">
      <c r="B52" s="2"/>
      <c r="C52" s="3"/>
      <c r="D52" s="13" t="s">
        <v>49</v>
      </c>
      <c r="E52" s="19">
        <v>21858</v>
      </c>
      <c r="F52" s="4">
        <v>22718</v>
      </c>
      <c r="G52" s="4">
        <v>17822</v>
      </c>
      <c r="H52" s="4">
        <v>18722</v>
      </c>
      <c r="I52" s="12">
        <v>27316</v>
      </c>
      <c r="J52" s="18">
        <f t="shared" si="1"/>
        <v>-860</v>
      </c>
      <c r="K52" s="4">
        <f t="shared" si="2"/>
        <v>4896</v>
      </c>
      <c r="L52" s="4">
        <f t="shared" si="3"/>
        <v>-900</v>
      </c>
      <c r="M52" s="12">
        <f t="shared" si="4"/>
        <v>-8594</v>
      </c>
    </row>
    <row r="53" spans="2:13" x14ac:dyDescent="0.25">
      <c r="B53" s="2"/>
      <c r="C53" s="3"/>
      <c r="D53" s="13" t="s">
        <v>50</v>
      </c>
      <c r="E53" s="19">
        <v>61956</v>
      </c>
      <c r="F53" s="4">
        <v>76477</v>
      </c>
      <c r="G53" s="4">
        <v>50205</v>
      </c>
      <c r="H53" s="4">
        <v>57396</v>
      </c>
      <c r="I53" s="12">
        <v>50308</v>
      </c>
      <c r="J53" s="18">
        <f t="shared" si="1"/>
        <v>-14521</v>
      </c>
      <c r="K53" s="4">
        <f t="shared" si="2"/>
        <v>26272</v>
      </c>
      <c r="L53" s="4">
        <f t="shared" si="3"/>
        <v>-7191</v>
      </c>
      <c r="M53" s="12">
        <f t="shared" si="4"/>
        <v>7088</v>
      </c>
    </row>
    <row r="54" spans="2:13" x14ac:dyDescent="0.25">
      <c r="B54" s="2"/>
      <c r="C54" s="3"/>
      <c r="D54" s="13" t="s">
        <v>51</v>
      </c>
      <c r="E54" s="19">
        <v>70147</v>
      </c>
      <c r="F54" s="4">
        <v>74860</v>
      </c>
      <c r="G54" s="4">
        <v>66785</v>
      </c>
      <c r="H54" s="4">
        <v>67769</v>
      </c>
      <c r="I54" s="12">
        <v>70027</v>
      </c>
      <c r="J54" s="18">
        <f t="shared" si="1"/>
        <v>-4713</v>
      </c>
      <c r="K54" s="4">
        <f t="shared" si="2"/>
        <v>8075</v>
      </c>
      <c r="L54" s="4">
        <f t="shared" si="3"/>
        <v>-984</v>
      </c>
      <c r="M54" s="12">
        <f t="shared" si="4"/>
        <v>-2258</v>
      </c>
    </row>
    <row r="55" spans="2:13" x14ac:dyDescent="0.25">
      <c r="B55" s="2"/>
      <c r="C55" s="9" t="s">
        <v>13</v>
      </c>
      <c r="D55" s="15"/>
      <c r="E55" s="21">
        <f>SUBTOTAL(9,E56:E59)</f>
        <v>3904704</v>
      </c>
      <c r="F55" s="10">
        <f>SUBTOTAL(9,F56:F59)</f>
        <v>3574305</v>
      </c>
      <c r="G55" s="10">
        <f>SUBTOTAL(9,G56:G59)</f>
        <v>3423275</v>
      </c>
      <c r="H55" s="10">
        <f>SUBTOTAL(9,H56:H59)</f>
        <v>3337004</v>
      </c>
      <c r="I55" s="11">
        <f>SUBTOTAL(9,I56:I59)</f>
        <v>3461830</v>
      </c>
      <c r="J55" s="17">
        <f t="shared" si="1"/>
        <v>330399</v>
      </c>
      <c r="K55" s="10">
        <f t="shared" si="2"/>
        <v>151030</v>
      </c>
      <c r="L55" s="10">
        <f t="shared" si="3"/>
        <v>86271</v>
      </c>
      <c r="M55" s="11">
        <f t="shared" si="4"/>
        <v>-124826</v>
      </c>
    </row>
    <row r="56" spans="2:13" x14ac:dyDescent="0.25">
      <c r="B56" s="2"/>
      <c r="C56" s="3"/>
      <c r="D56" s="13" t="s">
        <v>52</v>
      </c>
      <c r="E56" s="19">
        <v>904175</v>
      </c>
      <c r="F56" s="4">
        <v>834627</v>
      </c>
      <c r="G56" s="4">
        <v>803019</v>
      </c>
      <c r="H56" s="4">
        <v>835885</v>
      </c>
      <c r="I56" s="12">
        <v>922072</v>
      </c>
      <c r="J56" s="18">
        <f t="shared" si="1"/>
        <v>69548</v>
      </c>
      <c r="K56" s="4">
        <f t="shared" si="2"/>
        <v>31608</v>
      </c>
      <c r="L56" s="4">
        <f t="shared" si="3"/>
        <v>-32866</v>
      </c>
      <c r="M56" s="12">
        <f t="shared" si="4"/>
        <v>-86187</v>
      </c>
    </row>
    <row r="57" spans="2:13" x14ac:dyDescent="0.25">
      <c r="B57" s="2"/>
      <c r="C57" s="3"/>
      <c r="D57" s="13" t="s">
        <v>53</v>
      </c>
      <c r="E57" s="19">
        <v>2302507</v>
      </c>
      <c r="F57" s="4">
        <v>2057839</v>
      </c>
      <c r="G57" s="4">
        <v>1955030</v>
      </c>
      <c r="H57" s="4">
        <v>1824611</v>
      </c>
      <c r="I57" s="12">
        <v>1866331</v>
      </c>
      <c r="J57" s="18">
        <f t="shared" si="1"/>
        <v>244668</v>
      </c>
      <c r="K57" s="4">
        <f t="shared" si="2"/>
        <v>102809</v>
      </c>
      <c r="L57" s="4">
        <f t="shared" si="3"/>
        <v>130419</v>
      </c>
      <c r="M57" s="12">
        <f t="shared" si="4"/>
        <v>-41720</v>
      </c>
    </row>
    <row r="58" spans="2:13" x14ac:dyDescent="0.25">
      <c r="B58" s="2"/>
      <c r="C58" s="3"/>
      <c r="D58" s="13" t="s">
        <v>54</v>
      </c>
      <c r="E58" s="19">
        <v>592358</v>
      </c>
      <c r="F58" s="4">
        <v>577544</v>
      </c>
      <c r="G58" s="4">
        <v>561529</v>
      </c>
      <c r="H58" s="4">
        <v>571328</v>
      </c>
      <c r="I58" s="12">
        <v>562934</v>
      </c>
      <c r="J58" s="18">
        <f t="shared" si="1"/>
        <v>14814</v>
      </c>
      <c r="K58" s="4">
        <f t="shared" si="2"/>
        <v>16015</v>
      </c>
      <c r="L58" s="4">
        <f t="shared" si="3"/>
        <v>-9799</v>
      </c>
      <c r="M58" s="12">
        <f t="shared" si="4"/>
        <v>8394</v>
      </c>
    </row>
    <row r="59" spans="2:13" x14ac:dyDescent="0.25">
      <c r="B59" s="2"/>
      <c r="C59" s="3"/>
      <c r="D59" s="13" t="s">
        <v>55</v>
      </c>
      <c r="E59" s="19">
        <v>105664</v>
      </c>
      <c r="F59" s="4">
        <v>104295</v>
      </c>
      <c r="G59" s="4">
        <v>103697</v>
      </c>
      <c r="H59" s="4">
        <v>105180</v>
      </c>
      <c r="I59" s="12">
        <v>110493</v>
      </c>
      <c r="J59" s="18">
        <f t="shared" si="1"/>
        <v>1369</v>
      </c>
      <c r="K59" s="4">
        <f t="shared" si="2"/>
        <v>598</v>
      </c>
      <c r="L59" s="4">
        <f t="shared" si="3"/>
        <v>-1483</v>
      </c>
      <c r="M59" s="12">
        <f t="shared" si="4"/>
        <v>-5313</v>
      </c>
    </row>
    <row r="60" spans="2:13" x14ac:dyDescent="0.25">
      <c r="B60" s="2"/>
      <c r="C60" s="9" t="s">
        <v>14</v>
      </c>
      <c r="D60" s="15"/>
      <c r="E60" s="21">
        <f>SUBTOTAL(9,E61:E62)</f>
        <v>1132837</v>
      </c>
      <c r="F60" s="10">
        <f>SUBTOTAL(9,F61:F62)</f>
        <v>1306864</v>
      </c>
      <c r="G60" s="10">
        <f>SUBTOTAL(9,G61:G62)</f>
        <v>1236250</v>
      </c>
      <c r="H60" s="10">
        <f>SUBTOTAL(9,H61:H62)</f>
        <v>1178896</v>
      </c>
      <c r="I60" s="11">
        <f>SUBTOTAL(9,I61:I62)</f>
        <v>1171743</v>
      </c>
      <c r="J60" s="17">
        <f t="shared" si="1"/>
        <v>-174027</v>
      </c>
      <c r="K60" s="10">
        <f t="shared" si="2"/>
        <v>70614</v>
      </c>
      <c r="L60" s="10">
        <f t="shared" si="3"/>
        <v>57354</v>
      </c>
      <c r="M60" s="11">
        <f t="shared" si="4"/>
        <v>7153</v>
      </c>
    </row>
    <row r="61" spans="2:13" x14ac:dyDescent="0.25">
      <c r="B61" s="2"/>
      <c r="C61" s="3"/>
      <c r="D61" s="13" t="s">
        <v>56</v>
      </c>
      <c r="E61" s="19">
        <v>77320</v>
      </c>
      <c r="F61" s="4">
        <v>70521</v>
      </c>
      <c r="G61" s="4">
        <v>71899</v>
      </c>
      <c r="H61" s="4">
        <v>70556</v>
      </c>
      <c r="I61" s="12">
        <v>69948</v>
      </c>
      <c r="J61" s="18">
        <f t="shared" si="1"/>
        <v>6799</v>
      </c>
      <c r="K61" s="4">
        <f t="shared" si="2"/>
        <v>-1378</v>
      </c>
      <c r="L61" s="4">
        <f t="shared" si="3"/>
        <v>1343</v>
      </c>
      <c r="M61" s="12">
        <f t="shared" si="4"/>
        <v>608</v>
      </c>
    </row>
    <row r="62" spans="2:13" x14ac:dyDescent="0.25">
      <c r="B62" s="2"/>
      <c r="C62" s="3"/>
      <c r="D62" s="13" t="s">
        <v>57</v>
      </c>
      <c r="E62" s="19">
        <v>1055517</v>
      </c>
      <c r="F62" s="4">
        <v>1236343</v>
      </c>
      <c r="G62" s="4">
        <v>1164351</v>
      </c>
      <c r="H62" s="4">
        <v>1108340</v>
      </c>
      <c r="I62" s="12">
        <v>1101795</v>
      </c>
      <c r="J62" s="18">
        <f t="shared" si="1"/>
        <v>-180826</v>
      </c>
      <c r="K62" s="4">
        <f t="shared" si="2"/>
        <v>71992</v>
      </c>
      <c r="L62" s="4">
        <f t="shared" si="3"/>
        <v>56011</v>
      </c>
      <c r="M62" s="12">
        <f t="shared" si="4"/>
        <v>6545</v>
      </c>
    </row>
    <row r="63" spans="2:13" x14ac:dyDescent="0.25">
      <c r="B63" s="2"/>
      <c r="C63" s="9" t="s">
        <v>15</v>
      </c>
      <c r="D63" s="15"/>
      <c r="E63" s="21">
        <f>SUBTOTAL(9,E64)</f>
        <v>352</v>
      </c>
      <c r="F63" s="10">
        <f>SUBTOTAL(9,F64)</f>
        <v>352</v>
      </c>
      <c r="G63" s="10">
        <f>SUBTOTAL(9,G64)</f>
        <v>352</v>
      </c>
      <c r="H63" s="10">
        <f>SUBTOTAL(9,H64)</f>
        <v>451</v>
      </c>
      <c r="I63" s="11">
        <f>SUBTOTAL(9,I64)</f>
        <v>182</v>
      </c>
      <c r="J63" s="17">
        <f t="shared" si="1"/>
        <v>0</v>
      </c>
      <c r="K63" s="10">
        <f t="shared" si="2"/>
        <v>0</v>
      </c>
      <c r="L63" s="10">
        <f t="shared" si="3"/>
        <v>-99</v>
      </c>
      <c r="M63" s="11">
        <f t="shared" si="4"/>
        <v>269</v>
      </c>
    </row>
    <row r="64" spans="2:13" x14ac:dyDescent="0.25">
      <c r="B64" s="2"/>
      <c r="C64" s="3"/>
      <c r="D64" s="13" t="s">
        <v>58</v>
      </c>
      <c r="E64" s="19">
        <v>352</v>
      </c>
      <c r="F64" s="4">
        <v>352</v>
      </c>
      <c r="G64" s="4">
        <v>352</v>
      </c>
      <c r="H64" s="4">
        <v>451</v>
      </c>
      <c r="I64" s="12">
        <v>182</v>
      </c>
      <c r="J64" s="18">
        <f t="shared" si="1"/>
        <v>0</v>
      </c>
      <c r="K64" s="4">
        <f t="shared" si="2"/>
        <v>0</v>
      </c>
      <c r="L64" s="4">
        <f t="shared" si="3"/>
        <v>-99</v>
      </c>
      <c r="M64" s="12">
        <f t="shared" si="4"/>
        <v>269</v>
      </c>
    </row>
    <row r="65" spans="2:13" x14ac:dyDescent="0.25">
      <c r="B65" s="5" t="s">
        <v>60</v>
      </c>
      <c r="C65" s="6"/>
      <c r="D65" s="14"/>
      <c r="E65" s="20">
        <f>SUBTOTAL(9,E66:E73)</f>
        <v>1439947</v>
      </c>
      <c r="F65" s="7">
        <f>SUBTOTAL(9,F66:F73)</f>
        <v>1427828</v>
      </c>
      <c r="G65" s="7">
        <f>SUBTOTAL(9,G66:G73)</f>
        <v>1418095</v>
      </c>
      <c r="H65" s="7">
        <f>SUBTOTAL(9,H66:H73)</f>
        <v>1451567</v>
      </c>
      <c r="I65" s="8">
        <f>SUBTOTAL(9,I66:I73)</f>
        <v>1291792</v>
      </c>
      <c r="J65" s="16">
        <f t="shared" si="1"/>
        <v>12119</v>
      </c>
      <c r="K65" s="7">
        <f t="shared" si="2"/>
        <v>9733</v>
      </c>
      <c r="L65" s="7">
        <f t="shared" si="3"/>
        <v>-33472</v>
      </c>
      <c r="M65" s="8">
        <f t="shared" si="4"/>
        <v>159775</v>
      </c>
    </row>
    <row r="66" spans="2:13" x14ac:dyDescent="0.25">
      <c r="B66" s="2"/>
      <c r="C66" s="9" t="s">
        <v>61</v>
      </c>
      <c r="D66" s="15"/>
      <c r="E66" s="21">
        <f>SUBTOTAL(9,E67:E69)</f>
        <v>547904</v>
      </c>
      <c r="F66" s="10">
        <f>SUBTOTAL(9,F67:F69)</f>
        <v>547705</v>
      </c>
      <c r="G66" s="10">
        <f>SUBTOTAL(9,G67:G69)</f>
        <v>521922</v>
      </c>
      <c r="H66" s="10">
        <f>SUBTOTAL(9,H67:H69)</f>
        <v>529593</v>
      </c>
      <c r="I66" s="11">
        <f>SUBTOTAL(9,I67:I69)</f>
        <v>495347</v>
      </c>
      <c r="J66" s="17">
        <f t="shared" si="1"/>
        <v>199</v>
      </c>
      <c r="K66" s="10">
        <f t="shared" si="2"/>
        <v>25783</v>
      </c>
      <c r="L66" s="10">
        <f t="shared" si="3"/>
        <v>-7671</v>
      </c>
      <c r="M66" s="11">
        <f t="shared" si="4"/>
        <v>34246</v>
      </c>
    </row>
    <row r="67" spans="2:13" x14ac:dyDescent="0.25">
      <c r="B67" s="2"/>
      <c r="C67" s="3"/>
      <c r="D67" s="13" t="s">
        <v>62</v>
      </c>
      <c r="E67" s="19">
        <v>238956</v>
      </c>
      <c r="F67" s="4">
        <v>233539</v>
      </c>
      <c r="G67" s="4">
        <v>183561</v>
      </c>
      <c r="H67" s="4">
        <v>197838</v>
      </c>
      <c r="I67" s="12">
        <v>180039</v>
      </c>
      <c r="J67" s="18">
        <f t="shared" si="1"/>
        <v>5417</v>
      </c>
      <c r="K67" s="4">
        <f t="shared" si="2"/>
        <v>49978</v>
      </c>
      <c r="L67" s="4">
        <f t="shared" si="3"/>
        <v>-14277</v>
      </c>
      <c r="M67" s="12">
        <f t="shared" si="4"/>
        <v>17799</v>
      </c>
    </row>
    <row r="68" spans="2:13" x14ac:dyDescent="0.25">
      <c r="B68" s="2"/>
      <c r="C68" s="3"/>
      <c r="D68" s="13" t="s">
        <v>63</v>
      </c>
      <c r="E68" s="19">
        <v>245313</v>
      </c>
      <c r="F68" s="4">
        <v>259669</v>
      </c>
      <c r="G68" s="4">
        <v>286061</v>
      </c>
      <c r="H68" s="4">
        <v>275939</v>
      </c>
      <c r="I68" s="12">
        <v>244970</v>
      </c>
      <c r="J68" s="18">
        <f t="shared" si="1"/>
        <v>-14356</v>
      </c>
      <c r="K68" s="4">
        <f t="shared" si="2"/>
        <v>-26392</v>
      </c>
      <c r="L68" s="4">
        <f t="shared" si="3"/>
        <v>10122</v>
      </c>
      <c r="M68" s="12">
        <f t="shared" si="4"/>
        <v>30969</v>
      </c>
    </row>
    <row r="69" spans="2:13" x14ac:dyDescent="0.25">
      <c r="B69" s="2"/>
      <c r="C69" s="3"/>
      <c r="D69" s="13" t="s">
        <v>64</v>
      </c>
      <c r="E69" s="19">
        <v>63635</v>
      </c>
      <c r="F69" s="4">
        <v>54497</v>
      </c>
      <c r="G69" s="4">
        <v>52300</v>
      </c>
      <c r="H69" s="4">
        <v>55816</v>
      </c>
      <c r="I69" s="12">
        <v>70338</v>
      </c>
      <c r="J69" s="18">
        <f t="shared" si="1"/>
        <v>9138</v>
      </c>
      <c r="K69" s="4">
        <f t="shared" si="2"/>
        <v>2197</v>
      </c>
      <c r="L69" s="4">
        <f t="shared" si="3"/>
        <v>-3516</v>
      </c>
      <c r="M69" s="12">
        <f t="shared" si="4"/>
        <v>-14522</v>
      </c>
    </row>
    <row r="70" spans="2:13" x14ac:dyDescent="0.25">
      <c r="B70" s="2"/>
      <c r="C70" s="9" t="s">
        <v>65</v>
      </c>
      <c r="D70" s="15"/>
      <c r="E70" s="21">
        <f t="shared" ref="E70:I70" si="5">SUBTOTAL(9,E71:E73)</f>
        <v>892043</v>
      </c>
      <c r="F70" s="10">
        <f t="shared" si="5"/>
        <v>880123</v>
      </c>
      <c r="G70" s="10">
        <f t="shared" si="5"/>
        <v>896173</v>
      </c>
      <c r="H70" s="10">
        <f t="shared" si="5"/>
        <v>921974</v>
      </c>
      <c r="I70" s="11">
        <f t="shared" si="5"/>
        <v>796445</v>
      </c>
      <c r="J70" s="17">
        <f t="shared" ref="J70:J133" si="6">+E70-F70</f>
        <v>11920</v>
      </c>
      <c r="K70" s="10">
        <f t="shared" ref="K70:K133" si="7">+F70-G70</f>
        <v>-16050</v>
      </c>
      <c r="L70" s="10">
        <f t="shared" ref="L70:L133" si="8">+G70-H70</f>
        <v>-25801</v>
      </c>
      <c r="M70" s="11">
        <f t="shared" ref="M70:M133" si="9">+H70-I70</f>
        <v>125529</v>
      </c>
    </row>
    <row r="71" spans="2:13" x14ac:dyDescent="0.25">
      <c r="B71" s="2"/>
      <c r="C71" s="3"/>
      <c r="D71" s="13" t="s">
        <v>66</v>
      </c>
      <c r="E71" s="19">
        <v>82657</v>
      </c>
      <c r="F71" s="4">
        <v>70915</v>
      </c>
      <c r="G71" s="4">
        <v>80552</v>
      </c>
      <c r="H71" s="4">
        <v>74721</v>
      </c>
      <c r="I71" s="12">
        <v>62421</v>
      </c>
      <c r="J71" s="18">
        <f t="shared" si="6"/>
        <v>11742</v>
      </c>
      <c r="K71" s="4">
        <f t="shared" si="7"/>
        <v>-9637</v>
      </c>
      <c r="L71" s="4">
        <f t="shared" si="8"/>
        <v>5831</v>
      </c>
      <c r="M71" s="12">
        <f t="shared" si="9"/>
        <v>12300</v>
      </c>
    </row>
    <row r="72" spans="2:13" x14ac:dyDescent="0.25">
      <c r="B72" s="2"/>
      <c r="C72" s="3"/>
      <c r="D72" s="13" t="s">
        <v>67</v>
      </c>
      <c r="E72" s="19">
        <v>732537</v>
      </c>
      <c r="F72" s="4">
        <v>734756</v>
      </c>
      <c r="G72" s="4">
        <v>740254</v>
      </c>
      <c r="H72" s="4">
        <v>765114</v>
      </c>
      <c r="I72" s="12">
        <v>637024</v>
      </c>
      <c r="J72" s="18">
        <f t="shared" si="6"/>
        <v>-2219</v>
      </c>
      <c r="K72" s="4">
        <f t="shared" si="7"/>
        <v>-5498</v>
      </c>
      <c r="L72" s="4">
        <f t="shared" si="8"/>
        <v>-24860</v>
      </c>
      <c r="M72" s="12">
        <f t="shared" si="9"/>
        <v>128090</v>
      </c>
    </row>
    <row r="73" spans="2:13" x14ac:dyDescent="0.25">
      <c r="B73" s="2"/>
      <c r="C73" s="3"/>
      <c r="D73" s="13" t="s">
        <v>68</v>
      </c>
      <c r="E73" s="19">
        <v>76849</v>
      </c>
      <c r="F73" s="4">
        <v>74452</v>
      </c>
      <c r="G73" s="4">
        <v>75367</v>
      </c>
      <c r="H73" s="4">
        <v>82139</v>
      </c>
      <c r="I73" s="12">
        <v>97000</v>
      </c>
      <c r="J73" s="18">
        <f t="shared" si="6"/>
        <v>2397</v>
      </c>
      <c r="K73" s="4">
        <f t="shared" si="7"/>
        <v>-915</v>
      </c>
      <c r="L73" s="4">
        <f t="shared" si="8"/>
        <v>-6772</v>
      </c>
      <c r="M73" s="12">
        <f t="shared" si="9"/>
        <v>-14861</v>
      </c>
    </row>
    <row r="74" spans="2:13" x14ac:dyDescent="0.25">
      <c r="B74" s="5" t="s">
        <v>69</v>
      </c>
      <c r="C74" s="6"/>
      <c r="D74" s="14"/>
      <c r="E74" s="20">
        <f>SUBTOTAL(9,E75:E76)</f>
        <v>15966</v>
      </c>
      <c r="F74" s="7">
        <f>SUBTOTAL(9,F75:F76)</f>
        <v>15203</v>
      </c>
      <c r="G74" s="7">
        <f>SUBTOTAL(9,G75:G76)</f>
        <v>15973</v>
      </c>
      <c r="H74" s="7">
        <f>SUBTOTAL(9,H75:H76)</f>
        <v>18780</v>
      </c>
      <c r="I74" s="8">
        <f>SUBTOTAL(9,I75:I76)</f>
        <v>19971</v>
      </c>
      <c r="J74" s="16">
        <f t="shared" si="6"/>
        <v>763</v>
      </c>
      <c r="K74" s="7">
        <f t="shared" si="7"/>
        <v>-770</v>
      </c>
      <c r="L74" s="7">
        <f t="shared" si="8"/>
        <v>-2807</v>
      </c>
      <c r="M74" s="8">
        <f t="shared" si="9"/>
        <v>-1191</v>
      </c>
    </row>
    <row r="75" spans="2:13" x14ac:dyDescent="0.25">
      <c r="B75" s="2"/>
      <c r="C75" s="9" t="s">
        <v>70</v>
      </c>
      <c r="D75" s="15"/>
      <c r="E75" s="21">
        <f>SUBTOTAL(9,E76)</f>
        <v>15966</v>
      </c>
      <c r="F75" s="10">
        <f>SUBTOTAL(9,F76)</f>
        <v>15203</v>
      </c>
      <c r="G75" s="10">
        <f>SUBTOTAL(9,G76)</f>
        <v>15973</v>
      </c>
      <c r="H75" s="10">
        <f>SUBTOTAL(9,H76)</f>
        <v>18780</v>
      </c>
      <c r="I75" s="11">
        <f>SUBTOTAL(9,I76)</f>
        <v>19971</v>
      </c>
      <c r="J75" s="17">
        <f t="shared" si="6"/>
        <v>763</v>
      </c>
      <c r="K75" s="10">
        <f t="shared" si="7"/>
        <v>-770</v>
      </c>
      <c r="L75" s="10">
        <f t="shared" si="8"/>
        <v>-2807</v>
      </c>
      <c r="M75" s="11">
        <f t="shared" si="9"/>
        <v>-1191</v>
      </c>
    </row>
    <row r="76" spans="2:13" x14ac:dyDescent="0.25">
      <c r="B76" s="2"/>
      <c r="C76" s="3"/>
      <c r="D76" s="13" t="s">
        <v>70</v>
      </c>
      <c r="E76" s="19">
        <v>15966</v>
      </c>
      <c r="F76" s="4">
        <v>15203</v>
      </c>
      <c r="G76" s="4">
        <v>15973</v>
      </c>
      <c r="H76" s="4">
        <v>18780</v>
      </c>
      <c r="I76" s="12">
        <v>19971</v>
      </c>
      <c r="J76" s="18">
        <f t="shared" si="6"/>
        <v>763</v>
      </c>
      <c r="K76" s="4">
        <f t="shared" si="7"/>
        <v>-770</v>
      </c>
      <c r="L76" s="4">
        <f t="shared" si="8"/>
        <v>-2807</v>
      </c>
      <c r="M76" s="12">
        <f t="shared" si="9"/>
        <v>-1191</v>
      </c>
    </row>
    <row r="77" spans="2:13" x14ac:dyDescent="0.25">
      <c r="B77" s="5" t="s">
        <v>71</v>
      </c>
      <c r="C77" s="6"/>
      <c r="D77" s="14"/>
      <c r="E77" s="20">
        <f>SUBTOTAL(9,E78:E83)</f>
        <v>104777</v>
      </c>
      <c r="F77" s="7">
        <f>SUBTOTAL(9,F78:F83)</f>
        <v>107363</v>
      </c>
      <c r="G77" s="7">
        <f>SUBTOTAL(9,G78:G83)</f>
        <v>103673</v>
      </c>
      <c r="H77" s="7">
        <f>SUBTOTAL(9,H78:H83)</f>
        <v>120731</v>
      </c>
      <c r="I77" s="8">
        <f>SUBTOTAL(9,I78:I83)</f>
        <v>100196</v>
      </c>
      <c r="J77" s="16">
        <f t="shared" si="6"/>
        <v>-2586</v>
      </c>
      <c r="K77" s="7">
        <f t="shared" si="7"/>
        <v>3690</v>
      </c>
      <c r="L77" s="7">
        <f t="shared" si="8"/>
        <v>-17058</v>
      </c>
      <c r="M77" s="8">
        <f t="shared" si="9"/>
        <v>20535</v>
      </c>
    </row>
    <row r="78" spans="2:13" x14ac:dyDescent="0.25">
      <c r="B78" s="2"/>
      <c r="C78" s="9" t="s">
        <v>72</v>
      </c>
      <c r="D78" s="15"/>
      <c r="E78" s="21">
        <f>SUBTOTAL(9,E79:E83)</f>
        <v>104777</v>
      </c>
      <c r="F78" s="10">
        <f>SUBTOTAL(9,F79:F83)</f>
        <v>107363</v>
      </c>
      <c r="G78" s="10">
        <f>SUBTOTAL(9,G79:G83)</f>
        <v>103673</v>
      </c>
      <c r="H78" s="10">
        <f>SUBTOTAL(9,H79:H83)</f>
        <v>120731</v>
      </c>
      <c r="I78" s="11">
        <f>SUBTOTAL(9,I79:I83)</f>
        <v>100196</v>
      </c>
      <c r="J78" s="17">
        <f t="shared" si="6"/>
        <v>-2586</v>
      </c>
      <c r="K78" s="10">
        <f t="shared" si="7"/>
        <v>3690</v>
      </c>
      <c r="L78" s="10">
        <f t="shared" si="8"/>
        <v>-17058</v>
      </c>
      <c r="M78" s="11">
        <f t="shared" si="9"/>
        <v>20535</v>
      </c>
    </row>
    <row r="79" spans="2:13" x14ac:dyDescent="0.25">
      <c r="B79" s="2"/>
      <c r="C79" s="3"/>
      <c r="D79" s="13" t="s">
        <v>73</v>
      </c>
      <c r="E79" s="19">
        <v>14121</v>
      </c>
      <c r="F79" s="4">
        <v>14391</v>
      </c>
      <c r="G79" s="4">
        <v>12876</v>
      </c>
      <c r="H79" s="4">
        <v>9740</v>
      </c>
      <c r="I79" s="12">
        <v>10130</v>
      </c>
      <c r="J79" s="18">
        <f t="shared" si="6"/>
        <v>-270</v>
      </c>
      <c r="K79" s="4">
        <f t="shared" si="7"/>
        <v>1515</v>
      </c>
      <c r="L79" s="4">
        <f t="shared" si="8"/>
        <v>3136</v>
      </c>
      <c r="M79" s="12">
        <f t="shared" si="9"/>
        <v>-390</v>
      </c>
    </row>
    <row r="80" spans="2:13" x14ac:dyDescent="0.25">
      <c r="B80" s="2"/>
      <c r="C80" s="3"/>
      <c r="D80" s="13" t="s">
        <v>74</v>
      </c>
      <c r="E80" s="19">
        <v>50426</v>
      </c>
      <c r="F80" s="4">
        <v>44938</v>
      </c>
      <c r="G80" s="4">
        <v>45571</v>
      </c>
      <c r="H80" s="4">
        <v>52235</v>
      </c>
      <c r="I80" s="12">
        <v>39383</v>
      </c>
      <c r="J80" s="18">
        <f t="shared" si="6"/>
        <v>5488</v>
      </c>
      <c r="K80" s="4">
        <f t="shared" si="7"/>
        <v>-633</v>
      </c>
      <c r="L80" s="4">
        <f t="shared" si="8"/>
        <v>-6664</v>
      </c>
      <c r="M80" s="12">
        <f t="shared" si="9"/>
        <v>12852</v>
      </c>
    </row>
    <row r="81" spans="2:13" x14ac:dyDescent="0.25">
      <c r="B81" s="2"/>
      <c r="C81" s="3"/>
      <c r="D81" s="13" t="s">
        <v>75</v>
      </c>
      <c r="E81" s="19">
        <v>19799</v>
      </c>
      <c r="F81" s="4">
        <v>22137</v>
      </c>
      <c r="G81" s="4">
        <v>13665</v>
      </c>
      <c r="H81" s="4">
        <v>22122</v>
      </c>
      <c r="I81" s="12">
        <v>10547</v>
      </c>
      <c r="J81" s="18">
        <f t="shared" si="6"/>
        <v>-2338</v>
      </c>
      <c r="K81" s="4">
        <f t="shared" si="7"/>
        <v>8472</v>
      </c>
      <c r="L81" s="4">
        <f t="shared" si="8"/>
        <v>-8457</v>
      </c>
      <c r="M81" s="12">
        <f t="shared" si="9"/>
        <v>11575</v>
      </c>
    </row>
    <row r="82" spans="2:13" x14ac:dyDescent="0.25">
      <c r="B82" s="2"/>
      <c r="C82" s="3"/>
      <c r="D82" s="13" t="s">
        <v>76</v>
      </c>
      <c r="E82" s="19">
        <v>121</v>
      </c>
      <c r="F82" s="4">
        <v>146</v>
      </c>
      <c r="G82" s="4">
        <v>188</v>
      </c>
      <c r="H82" s="4">
        <v>145</v>
      </c>
      <c r="I82" s="12">
        <v>146</v>
      </c>
      <c r="J82" s="18">
        <f t="shared" si="6"/>
        <v>-25</v>
      </c>
      <c r="K82" s="4">
        <f t="shared" si="7"/>
        <v>-42</v>
      </c>
      <c r="L82" s="4">
        <f t="shared" si="8"/>
        <v>43</v>
      </c>
      <c r="M82" s="12">
        <f t="shared" si="9"/>
        <v>-1</v>
      </c>
    </row>
    <row r="83" spans="2:13" x14ac:dyDescent="0.25">
      <c r="B83" s="2"/>
      <c r="C83" s="3"/>
      <c r="D83" s="13" t="s">
        <v>77</v>
      </c>
      <c r="E83" s="19">
        <v>20310</v>
      </c>
      <c r="F83" s="4">
        <v>25751</v>
      </c>
      <c r="G83" s="4">
        <v>31373</v>
      </c>
      <c r="H83" s="4">
        <v>36489</v>
      </c>
      <c r="I83" s="12">
        <v>39990</v>
      </c>
      <c r="J83" s="18">
        <f t="shared" si="6"/>
        <v>-5441</v>
      </c>
      <c r="K83" s="4">
        <f t="shared" si="7"/>
        <v>-5622</v>
      </c>
      <c r="L83" s="4">
        <f t="shared" si="8"/>
        <v>-5116</v>
      </c>
      <c r="M83" s="12">
        <f t="shared" si="9"/>
        <v>-3501</v>
      </c>
    </row>
    <row r="84" spans="2:13" x14ac:dyDescent="0.25">
      <c r="B84" s="5" t="s">
        <v>78</v>
      </c>
      <c r="C84" s="6"/>
      <c r="D84" s="14"/>
      <c r="E84" s="20">
        <f>SUBTOTAL(9,E85:E87)</f>
        <v>165322</v>
      </c>
      <c r="F84" s="7">
        <f>SUBTOTAL(9,F85:F87)</f>
        <v>117997</v>
      </c>
      <c r="G84" s="7">
        <f>SUBTOTAL(9,G85:G87)</f>
        <v>222540</v>
      </c>
      <c r="H84" s="7">
        <f>SUBTOTAL(9,H85:H87)</f>
        <v>216341</v>
      </c>
      <c r="I84" s="8">
        <f>SUBTOTAL(9,I85:I87)</f>
        <v>237468</v>
      </c>
      <c r="J84" s="16">
        <f t="shared" si="6"/>
        <v>47325</v>
      </c>
      <c r="K84" s="7">
        <f t="shared" si="7"/>
        <v>-104543</v>
      </c>
      <c r="L84" s="7">
        <f t="shared" si="8"/>
        <v>6199</v>
      </c>
      <c r="M84" s="8">
        <f t="shared" si="9"/>
        <v>-21127</v>
      </c>
    </row>
    <row r="85" spans="2:13" x14ac:dyDescent="0.25">
      <c r="B85" s="2" t="s">
        <v>25</v>
      </c>
      <c r="C85" s="9" t="s">
        <v>79</v>
      </c>
      <c r="D85" s="15"/>
      <c r="E85" s="21">
        <f>SUBTOTAL(9,E86:E87)</f>
        <v>165322</v>
      </c>
      <c r="F85" s="10">
        <f>SUBTOTAL(9,F86:F87)</f>
        <v>117997</v>
      </c>
      <c r="G85" s="10">
        <f>SUBTOTAL(9,G86:G87)</f>
        <v>222540</v>
      </c>
      <c r="H85" s="10">
        <f>SUBTOTAL(9,H86:H87)</f>
        <v>216341</v>
      </c>
      <c r="I85" s="11">
        <f>SUBTOTAL(9,I86:I87)</f>
        <v>237468</v>
      </c>
      <c r="J85" s="17">
        <f t="shared" si="6"/>
        <v>47325</v>
      </c>
      <c r="K85" s="10">
        <f t="shared" si="7"/>
        <v>-104543</v>
      </c>
      <c r="L85" s="10">
        <f t="shared" si="8"/>
        <v>6199</v>
      </c>
      <c r="M85" s="11">
        <f t="shared" si="9"/>
        <v>-21127</v>
      </c>
    </row>
    <row r="86" spans="2:13" x14ac:dyDescent="0.25">
      <c r="B86" s="2"/>
      <c r="C86" s="3"/>
      <c r="D86" s="13" t="s">
        <v>80</v>
      </c>
      <c r="E86" s="19">
        <v>50660</v>
      </c>
      <c r="F86" s="4">
        <v>35287</v>
      </c>
      <c r="G86" s="4">
        <v>29002</v>
      </c>
      <c r="H86" s="4">
        <v>28378</v>
      </c>
      <c r="I86" s="12">
        <v>35259</v>
      </c>
      <c r="J86" s="18">
        <f t="shared" si="6"/>
        <v>15373</v>
      </c>
      <c r="K86" s="4">
        <f t="shared" si="7"/>
        <v>6285</v>
      </c>
      <c r="L86" s="4">
        <f t="shared" si="8"/>
        <v>624</v>
      </c>
      <c r="M86" s="12">
        <f t="shared" si="9"/>
        <v>-6881</v>
      </c>
    </row>
    <row r="87" spans="2:13" x14ac:dyDescent="0.25">
      <c r="B87" s="2"/>
      <c r="C87" s="3"/>
      <c r="D87" s="13" t="s">
        <v>81</v>
      </c>
      <c r="E87" s="19">
        <v>114662</v>
      </c>
      <c r="F87" s="4">
        <v>82710</v>
      </c>
      <c r="G87" s="4">
        <v>193538</v>
      </c>
      <c r="H87" s="4">
        <v>187963</v>
      </c>
      <c r="I87" s="12">
        <v>202209</v>
      </c>
      <c r="J87" s="18">
        <f t="shared" si="6"/>
        <v>31952</v>
      </c>
      <c r="K87" s="4">
        <f t="shared" si="7"/>
        <v>-110828</v>
      </c>
      <c r="L87" s="4">
        <f t="shared" si="8"/>
        <v>5575</v>
      </c>
      <c r="M87" s="12">
        <f t="shared" si="9"/>
        <v>-14246</v>
      </c>
    </row>
    <row r="88" spans="2:13" x14ac:dyDescent="0.25">
      <c r="B88" s="5" t="s">
        <v>82</v>
      </c>
      <c r="C88" s="6"/>
      <c r="D88" s="14"/>
      <c r="E88" s="20">
        <f>SUBTOTAL(9,E89:E107)</f>
        <v>1609459</v>
      </c>
      <c r="F88" s="7">
        <f>SUBTOTAL(9,F89:F107)</f>
        <v>1712106</v>
      </c>
      <c r="G88" s="7">
        <f>SUBTOTAL(9,G89:G107)</f>
        <v>1892404</v>
      </c>
      <c r="H88" s="7">
        <f>SUBTOTAL(9,H89:H107)</f>
        <v>1785206</v>
      </c>
      <c r="I88" s="8">
        <f>SUBTOTAL(9,I89:I107)</f>
        <v>1841337</v>
      </c>
      <c r="J88" s="16">
        <f t="shared" si="6"/>
        <v>-102647</v>
      </c>
      <c r="K88" s="7">
        <f t="shared" si="7"/>
        <v>-180298</v>
      </c>
      <c r="L88" s="7">
        <f t="shared" si="8"/>
        <v>107198</v>
      </c>
      <c r="M88" s="8">
        <f t="shared" si="9"/>
        <v>-56131</v>
      </c>
    </row>
    <row r="89" spans="2:13" x14ac:dyDescent="0.25">
      <c r="B89" s="2"/>
      <c r="C89" s="9" t="s">
        <v>83</v>
      </c>
      <c r="D89" s="15"/>
      <c r="E89" s="21">
        <f>SUBTOTAL(9,E90:E91)</f>
        <v>105771</v>
      </c>
      <c r="F89" s="10">
        <f>SUBTOTAL(9,F90:F91)</f>
        <v>98568</v>
      </c>
      <c r="G89" s="10">
        <f>SUBTOTAL(9,G90:G91)</f>
        <v>104439</v>
      </c>
      <c r="H89" s="10">
        <f>SUBTOTAL(9,H90:H91)</f>
        <v>101833</v>
      </c>
      <c r="I89" s="11">
        <f>SUBTOTAL(9,I90:I91)</f>
        <v>124093</v>
      </c>
      <c r="J89" s="17">
        <f t="shared" si="6"/>
        <v>7203</v>
      </c>
      <c r="K89" s="10">
        <f t="shared" si="7"/>
        <v>-5871</v>
      </c>
      <c r="L89" s="10">
        <f t="shared" si="8"/>
        <v>2606</v>
      </c>
      <c r="M89" s="11">
        <f t="shared" si="9"/>
        <v>-22260</v>
      </c>
    </row>
    <row r="90" spans="2:13" x14ac:dyDescent="0.25">
      <c r="B90" s="2"/>
      <c r="C90" s="3"/>
      <c r="D90" s="13" t="s">
        <v>84</v>
      </c>
      <c r="E90" s="19">
        <v>93855</v>
      </c>
      <c r="F90" s="4">
        <v>96675</v>
      </c>
      <c r="G90" s="4">
        <v>102623</v>
      </c>
      <c r="H90" s="4">
        <v>100920</v>
      </c>
      <c r="I90" s="12">
        <v>123127</v>
      </c>
      <c r="J90" s="18">
        <f t="shared" si="6"/>
        <v>-2820</v>
      </c>
      <c r="K90" s="4">
        <f t="shared" si="7"/>
        <v>-5948</v>
      </c>
      <c r="L90" s="4">
        <f t="shared" si="8"/>
        <v>1703</v>
      </c>
      <c r="M90" s="12">
        <f t="shared" si="9"/>
        <v>-22207</v>
      </c>
    </row>
    <row r="91" spans="2:13" x14ac:dyDescent="0.25">
      <c r="B91" s="2"/>
      <c r="C91" s="3"/>
      <c r="D91" s="13" t="s">
        <v>85</v>
      </c>
      <c r="E91" s="19">
        <v>11916</v>
      </c>
      <c r="F91" s="4">
        <v>1893</v>
      </c>
      <c r="G91" s="4">
        <v>1816</v>
      </c>
      <c r="H91" s="4">
        <v>913</v>
      </c>
      <c r="I91" s="12">
        <v>966</v>
      </c>
      <c r="J91" s="18">
        <f t="shared" si="6"/>
        <v>10023</v>
      </c>
      <c r="K91" s="4">
        <f t="shared" si="7"/>
        <v>77</v>
      </c>
      <c r="L91" s="4">
        <f t="shared" si="8"/>
        <v>903</v>
      </c>
      <c r="M91" s="12">
        <f t="shared" si="9"/>
        <v>-53</v>
      </c>
    </row>
    <row r="92" spans="2:13" x14ac:dyDescent="0.25">
      <c r="B92" s="2"/>
      <c r="C92" s="9" t="s">
        <v>86</v>
      </c>
      <c r="D92" s="15"/>
      <c r="E92" s="21">
        <f>SUBTOTAL(9,E93:E96)</f>
        <v>323229</v>
      </c>
      <c r="F92" s="10">
        <f>SUBTOTAL(9,F93:F96)</f>
        <v>405050</v>
      </c>
      <c r="G92" s="10">
        <f>SUBTOTAL(9,G93:G96)</f>
        <v>298995</v>
      </c>
      <c r="H92" s="10">
        <f>SUBTOTAL(9,H93:H96)</f>
        <v>302662</v>
      </c>
      <c r="I92" s="11">
        <f>SUBTOTAL(9,I93:I96)</f>
        <v>437194</v>
      </c>
      <c r="J92" s="17">
        <f t="shared" si="6"/>
        <v>-81821</v>
      </c>
      <c r="K92" s="10">
        <f t="shared" si="7"/>
        <v>106055</v>
      </c>
      <c r="L92" s="10">
        <f t="shared" si="8"/>
        <v>-3667</v>
      </c>
      <c r="M92" s="11">
        <f t="shared" si="9"/>
        <v>-134532</v>
      </c>
    </row>
    <row r="93" spans="2:13" x14ac:dyDescent="0.25">
      <c r="B93" s="2"/>
      <c r="C93" s="3"/>
      <c r="D93" s="13" t="s">
        <v>87</v>
      </c>
      <c r="E93" s="19">
        <v>93595</v>
      </c>
      <c r="F93" s="4">
        <v>94088</v>
      </c>
      <c r="G93" s="4">
        <v>91744</v>
      </c>
      <c r="H93" s="4">
        <v>93661</v>
      </c>
      <c r="I93" s="12">
        <v>91916</v>
      </c>
      <c r="J93" s="18">
        <f t="shared" si="6"/>
        <v>-493</v>
      </c>
      <c r="K93" s="4">
        <f t="shared" si="7"/>
        <v>2344</v>
      </c>
      <c r="L93" s="4">
        <f t="shared" si="8"/>
        <v>-1917</v>
      </c>
      <c r="M93" s="12">
        <f t="shared" si="9"/>
        <v>1745</v>
      </c>
    </row>
    <row r="94" spans="2:13" x14ac:dyDescent="0.25">
      <c r="B94" s="2"/>
      <c r="C94" s="3"/>
      <c r="D94" s="13" t="s">
        <v>88</v>
      </c>
      <c r="E94" s="19">
        <v>175624</v>
      </c>
      <c r="F94" s="4">
        <v>258602</v>
      </c>
      <c r="G94" s="4">
        <v>145321</v>
      </c>
      <c r="H94" s="4">
        <v>133421</v>
      </c>
      <c r="I94" s="12">
        <v>151338</v>
      </c>
      <c r="J94" s="18">
        <f t="shared" si="6"/>
        <v>-82978</v>
      </c>
      <c r="K94" s="4">
        <f t="shared" si="7"/>
        <v>113281</v>
      </c>
      <c r="L94" s="4">
        <f t="shared" si="8"/>
        <v>11900</v>
      </c>
      <c r="M94" s="12">
        <f t="shared" si="9"/>
        <v>-17917</v>
      </c>
    </row>
    <row r="95" spans="2:13" x14ac:dyDescent="0.25">
      <c r="B95" s="2"/>
      <c r="C95" s="3"/>
      <c r="D95" s="13" t="s">
        <v>89</v>
      </c>
      <c r="E95" s="19">
        <v>51910</v>
      </c>
      <c r="F95" s="4">
        <v>44510</v>
      </c>
      <c r="G95" s="4">
        <v>53360</v>
      </c>
      <c r="H95" s="4">
        <v>70010</v>
      </c>
      <c r="I95" s="12">
        <v>192310</v>
      </c>
      <c r="J95" s="18">
        <f t="shared" si="6"/>
        <v>7400</v>
      </c>
      <c r="K95" s="4">
        <f t="shared" si="7"/>
        <v>-8850</v>
      </c>
      <c r="L95" s="4">
        <f t="shared" si="8"/>
        <v>-16650</v>
      </c>
      <c r="M95" s="12">
        <f t="shared" si="9"/>
        <v>-122300</v>
      </c>
    </row>
    <row r="96" spans="2:13" x14ac:dyDescent="0.25">
      <c r="B96" s="2"/>
      <c r="C96" s="3"/>
      <c r="D96" s="13" t="s">
        <v>90</v>
      </c>
      <c r="E96" s="19">
        <v>2100</v>
      </c>
      <c r="F96" s="4">
        <v>7850</v>
      </c>
      <c r="G96" s="4">
        <v>8570</v>
      </c>
      <c r="H96" s="4">
        <v>5570</v>
      </c>
      <c r="I96" s="12">
        <v>1630</v>
      </c>
      <c r="J96" s="18">
        <f t="shared" si="6"/>
        <v>-5750</v>
      </c>
      <c r="K96" s="4">
        <f t="shared" si="7"/>
        <v>-720</v>
      </c>
      <c r="L96" s="4">
        <f t="shared" si="8"/>
        <v>3000</v>
      </c>
      <c r="M96" s="12">
        <f t="shared" si="9"/>
        <v>3940</v>
      </c>
    </row>
    <row r="97" spans="2:13" x14ac:dyDescent="0.25">
      <c r="B97" s="2"/>
      <c r="C97" s="9" t="s">
        <v>91</v>
      </c>
      <c r="D97" s="15"/>
      <c r="E97" s="21">
        <f>SUBTOTAL(9,E98)</f>
        <v>12001</v>
      </c>
      <c r="F97" s="10">
        <f>SUBTOTAL(9,F98)</f>
        <v>13084</v>
      </c>
      <c r="G97" s="10">
        <f>SUBTOTAL(9,G98)</f>
        <v>12123</v>
      </c>
      <c r="H97" s="10">
        <f>SUBTOTAL(9,H98)</f>
        <v>13721</v>
      </c>
      <c r="I97" s="11">
        <f>SUBTOTAL(9,I98)</f>
        <v>24049</v>
      </c>
      <c r="J97" s="17">
        <f t="shared" si="6"/>
        <v>-1083</v>
      </c>
      <c r="K97" s="10">
        <f t="shared" si="7"/>
        <v>961</v>
      </c>
      <c r="L97" s="10">
        <f t="shared" si="8"/>
        <v>-1598</v>
      </c>
      <c r="M97" s="11">
        <f t="shared" si="9"/>
        <v>-10328</v>
      </c>
    </row>
    <row r="98" spans="2:13" x14ac:dyDescent="0.25">
      <c r="B98" s="2"/>
      <c r="C98" s="3"/>
      <c r="D98" s="13" t="s">
        <v>92</v>
      </c>
      <c r="E98" s="19">
        <v>12001</v>
      </c>
      <c r="F98" s="4">
        <v>13084</v>
      </c>
      <c r="G98" s="4">
        <v>12123</v>
      </c>
      <c r="H98" s="4">
        <v>13721</v>
      </c>
      <c r="I98" s="12">
        <v>24049</v>
      </c>
      <c r="J98" s="18">
        <f t="shared" si="6"/>
        <v>-1083</v>
      </c>
      <c r="K98" s="4">
        <f t="shared" si="7"/>
        <v>961</v>
      </c>
      <c r="L98" s="4">
        <f t="shared" si="8"/>
        <v>-1598</v>
      </c>
      <c r="M98" s="12">
        <f t="shared" si="9"/>
        <v>-10328</v>
      </c>
    </row>
    <row r="99" spans="2:13" x14ac:dyDescent="0.25">
      <c r="B99" s="2"/>
      <c r="C99" s="9" t="s">
        <v>93</v>
      </c>
      <c r="D99" s="15"/>
      <c r="E99" s="21">
        <f>SUBTOTAL(9,E100:E105)</f>
        <v>1164231</v>
      </c>
      <c r="F99" s="10">
        <f>SUBTOTAL(9,F100:F105)</f>
        <v>1193511</v>
      </c>
      <c r="G99" s="10">
        <f>SUBTOTAL(9,G100:G105)</f>
        <v>1457590</v>
      </c>
      <c r="H99" s="10">
        <f>SUBTOTAL(9,H100:H105)</f>
        <v>1317593</v>
      </c>
      <c r="I99" s="11">
        <f>SUBTOTAL(9,I100:I105)</f>
        <v>1163191</v>
      </c>
      <c r="J99" s="17">
        <f t="shared" si="6"/>
        <v>-29280</v>
      </c>
      <c r="K99" s="10">
        <f t="shared" si="7"/>
        <v>-264079</v>
      </c>
      <c r="L99" s="10">
        <f t="shared" si="8"/>
        <v>139997</v>
      </c>
      <c r="M99" s="11">
        <f t="shared" si="9"/>
        <v>154402</v>
      </c>
    </row>
    <row r="100" spans="2:13" x14ac:dyDescent="0.25">
      <c r="B100" s="2"/>
      <c r="C100" s="3"/>
      <c r="D100" s="13" t="s">
        <v>94</v>
      </c>
      <c r="E100" s="19">
        <v>120145</v>
      </c>
      <c r="F100" s="4">
        <v>158752</v>
      </c>
      <c r="G100" s="4">
        <v>153478</v>
      </c>
      <c r="H100" s="4">
        <v>120290</v>
      </c>
      <c r="I100" s="12">
        <v>145570</v>
      </c>
      <c r="J100" s="18">
        <f t="shared" si="6"/>
        <v>-38607</v>
      </c>
      <c r="K100" s="4">
        <f t="shared" si="7"/>
        <v>5274</v>
      </c>
      <c r="L100" s="4">
        <f t="shared" si="8"/>
        <v>33188</v>
      </c>
      <c r="M100" s="12">
        <f t="shared" si="9"/>
        <v>-25280</v>
      </c>
    </row>
    <row r="101" spans="2:13" x14ac:dyDescent="0.25">
      <c r="B101" s="2"/>
      <c r="C101" s="3"/>
      <c r="D101" s="13" t="s">
        <v>95</v>
      </c>
      <c r="E101" s="19">
        <v>251832</v>
      </c>
      <c r="F101" s="4">
        <v>205515</v>
      </c>
      <c r="G101" s="4">
        <v>198140</v>
      </c>
      <c r="H101" s="4">
        <v>195215</v>
      </c>
      <c r="I101" s="12">
        <v>171821</v>
      </c>
      <c r="J101" s="18">
        <f t="shared" si="6"/>
        <v>46317</v>
      </c>
      <c r="K101" s="4">
        <f t="shared" si="7"/>
        <v>7375</v>
      </c>
      <c r="L101" s="4">
        <f t="shared" si="8"/>
        <v>2925</v>
      </c>
      <c r="M101" s="12">
        <f t="shared" si="9"/>
        <v>23394</v>
      </c>
    </row>
    <row r="102" spans="2:13" x14ac:dyDescent="0.25">
      <c r="B102" s="2"/>
      <c r="C102" s="3"/>
      <c r="D102" s="13" t="s">
        <v>96</v>
      </c>
      <c r="E102" s="19">
        <v>5245</v>
      </c>
      <c r="F102" s="4">
        <v>5271</v>
      </c>
      <c r="G102" s="4">
        <v>5139</v>
      </c>
      <c r="H102" s="4">
        <v>5240</v>
      </c>
      <c r="I102" s="12">
        <v>33495</v>
      </c>
      <c r="J102" s="18">
        <f t="shared" si="6"/>
        <v>-26</v>
      </c>
      <c r="K102" s="4">
        <f t="shared" si="7"/>
        <v>132</v>
      </c>
      <c r="L102" s="4">
        <f t="shared" si="8"/>
        <v>-101</v>
      </c>
      <c r="M102" s="12">
        <f t="shared" si="9"/>
        <v>-28255</v>
      </c>
    </row>
    <row r="103" spans="2:13" x14ac:dyDescent="0.25">
      <c r="B103" s="2"/>
      <c r="C103" s="3"/>
      <c r="D103" s="13" t="s">
        <v>97</v>
      </c>
      <c r="E103" s="19">
        <v>174909</v>
      </c>
      <c r="F103" s="4">
        <v>167931</v>
      </c>
      <c r="G103" s="4">
        <v>120929</v>
      </c>
      <c r="H103" s="4">
        <v>106547</v>
      </c>
      <c r="I103" s="12">
        <v>102420</v>
      </c>
      <c r="J103" s="18">
        <f t="shared" si="6"/>
        <v>6978</v>
      </c>
      <c r="K103" s="4">
        <f t="shared" si="7"/>
        <v>47002</v>
      </c>
      <c r="L103" s="4">
        <f t="shared" si="8"/>
        <v>14382</v>
      </c>
      <c r="M103" s="12">
        <f t="shared" si="9"/>
        <v>4127</v>
      </c>
    </row>
    <row r="104" spans="2:13" x14ac:dyDescent="0.25">
      <c r="B104" s="2"/>
      <c r="C104" s="3"/>
      <c r="D104" s="13" t="s">
        <v>98</v>
      </c>
      <c r="E104" s="19">
        <v>430005</v>
      </c>
      <c r="F104" s="4">
        <v>440614</v>
      </c>
      <c r="G104" s="4">
        <v>465000</v>
      </c>
      <c r="H104" s="4">
        <v>388462</v>
      </c>
      <c r="I104" s="12">
        <v>391214</v>
      </c>
      <c r="J104" s="18">
        <f t="shared" si="6"/>
        <v>-10609</v>
      </c>
      <c r="K104" s="4">
        <f t="shared" si="7"/>
        <v>-24386</v>
      </c>
      <c r="L104" s="4">
        <f t="shared" si="8"/>
        <v>76538</v>
      </c>
      <c r="M104" s="12">
        <f t="shared" si="9"/>
        <v>-2752</v>
      </c>
    </row>
    <row r="105" spans="2:13" x14ac:dyDescent="0.25">
      <c r="B105" s="2"/>
      <c r="C105" s="3"/>
      <c r="D105" s="13" t="s">
        <v>99</v>
      </c>
      <c r="E105" s="19">
        <v>182095</v>
      </c>
      <c r="F105" s="4">
        <v>215428</v>
      </c>
      <c r="G105" s="4">
        <v>514904</v>
      </c>
      <c r="H105" s="4">
        <v>501839</v>
      </c>
      <c r="I105" s="12">
        <v>318671</v>
      </c>
      <c r="J105" s="18">
        <f t="shared" si="6"/>
        <v>-33333</v>
      </c>
      <c r="K105" s="4">
        <f t="shared" si="7"/>
        <v>-299476</v>
      </c>
      <c r="L105" s="4">
        <f t="shared" si="8"/>
        <v>13065</v>
      </c>
      <c r="M105" s="12">
        <f t="shared" si="9"/>
        <v>183168</v>
      </c>
    </row>
    <row r="106" spans="2:13" x14ac:dyDescent="0.25">
      <c r="B106" s="2"/>
      <c r="C106" s="9" t="s">
        <v>100</v>
      </c>
      <c r="D106" s="15"/>
      <c r="E106" s="21">
        <f>SUBTOTAL(9,E107)</f>
        <v>4227</v>
      </c>
      <c r="F106" s="10">
        <f>SUBTOTAL(9,F107)</f>
        <v>1893</v>
      </c>
      <c r="G106" s="10">
        <f>SUBTOTAL(9,G107)</f>
        <v>19257</v>
      </c>
      <c r="H106" s="10">
        <f>SUBTOTAL(9,H107)</f>
        <v>49397</v>
      </c>
      <c r="I106" s="11">
        <f>SUBTOTAL(9,I107)</f>
        <v>92810</v>
      </c>
      <c r="J106" s="17">
        <f t="shared" si="6"/>
        <v>2334</v>
      </c>
      <c r="K106" s="10">
        <f t="shared" si="7"/>
        <v>-17364</v>
      </c>
      <c r="L106" s="10">
        <f t="shared" si="8"/>
        <v>-30140</v>
      </c>
      <c r="M106" s="11">
        <f t="shared" si="9"/>
        <v>-43413</v>
      </c>
    </row>
    <row r="107" spans="2:13" x14ac:dyDescent="0.25">
      <c r="B107" s="2"/>
      <c r="C107" s="3"/>
      <c r="D107" s="13" t="s">
        <v>101</v>
      </c>
      <c r="E107" s="19">
        <v>4227</v>
      </c>
      <c r="F107" s="4">
        <v>1893</v>
      </c>
      <c r="G107" s="4">
        <v>19257</v>
      </c>
      <c r="H107" s="4">
        <v>49397</v>
      </c>
      <c r="I107" s="12">
        <v>92810</v>
      </c>
      <c r="J107" s="18">
        <f t="shared" si="6"/>
        <v>2334</v>
      </c>
      <c r="K107" s="4">
        <f t="shared" si="7"/>
        <v>-17364</v>
      </c>
      <c r="L107" s="4">
        <f t="shared" si="8"/>
        <v>-30140</v>
      </c>
      <c r="M107" s="12">
        <f t="shared" si="9"/>
        <v>-43413</v>
      </c>
    </row>
    <row r="108" spans="2:13" x14ac:dyDescent="0.25">
      <c r="B108" s="5" t="s">
        <v>102</v>
      </c>
      <c r="C108" s="6"/>
      <c r="D108" s="14"/>
      <c r="E108" s="20">
        <f>SUBTOTAL(9,E109:E113)</f>
        <v>1065872</v>
      </c>
      <c r="F108" s="7">
        <f>SUBTOTAL(9,F109:F113)</f>
        <v>1000514</v>
      </c>
      <c r="G108" s="7">
        <f>SUBTOTAL(9,G109:G113)</f>
        <v>1039189</v>
      </c>
      <c r="H108" s="7">
        <f>SUBTOTAL(9,H109:H113)</f>
        <v>989501</v>
      </c>
      <c r="I108" s="8">
        <f>SUBTOTAL(9,I109:I113)</f>
        <v>952873</v>
      </c>
      <c r="J108" s="16">
        <f t="shared" si="6"/>
        <v>65358</v>
      </c>
      <c r="K108" s="7">
        <f t="shared" si="7"/>
        <v>-38675</v>
      </c>
      <c r="L108" s="7">
        <f t="shared" si="8"/>
        <v>49688</v>
      </c>
      <c r="M108" s="8">
        <f t="shared" si="9"/>
        <v>36628</v>
      </c>
    </row>
    <row r="109" spans="2:13" x14ac:dyDescent="0.25">
      <c r="B109" s="2"/>
      <c r="C109" s="9" t="s">
        <v>103</v>
      </c>
      <c r="D109" s="15"/>
      <c r="E109" s="21">
        <f>SUBTOTAL(9,E110:E113)</f>
        <v>1065872</v>
      </c>
      <c r="F109" s="10">
        <f>SUBTOTAL(9,F110:F113)</f>
        <v>1000514</v>
      </c>
      <c r="G109" s="10">
        <f>SUBTOTAL(9,G110:G113)</f>
        <v>1039189</v>
      </c>
      <c r="H109" s="10">
        <f>SUBTOTAL(9,H110:H113)</f>
        <v>989501</v>
      </c>
      <c r="I109" s="11">
        <f>SUBTOTAL(9,I110:I113)</f>
        <v>952873</v>
      </c>
      <c r="J109" s="17">
        <f t="shared" si="6"/>
        <v>65358</v>
      </c>
      <c r="K109" s="10">
        <f t="shared" si="7"/>
        <v>-38675</v>
      </c>
      <c r="L109" s="10">
        <f t="shared" si="8"/>
        <v>49688</v>
      </c>
      <c r="M109" s="11">
        <f t="shared" si="9"/>
        <v>36628</v>
      </c>
    </row>
    <row r="110" spans="2:13" x14ac:dyDescent="0.25">
      <c r="B110" s="2"/>
      <c r="C110" s="3"/>
      <c r="D110" s="13" t="s">
        <v>104</v>
      </c>
      <c r="E110" s="19">
        <v>857583</v>
      </c>
      <c r="F110" s="4">
        <v>858400</v>
      </c>
      <c r="G110" s="4">
        <v>888795</v>
      </c>
      <c r="H110" s="4">
        <v>892275</v>
      </c>
      <c r="I110" s="12">
        <v>858708</v>
      </c>
      <c r="J110" s="18">
        <f t="shared" si="6"/>
        <v>-817</v>
      </c>
      <c r="K110" s="4">
        <f t="shared" si="7"/>
        <v>-30395</v>
      </c>
      <c r="L110" s="4">
        <f t="shared" si="8"/>
        <v>-3480</v>
      </c>
      <c r="M110" s="12">
        <f t="shared" si="9"/>
        <v>33567</v>
      </c>
    </row>
    <row r="111" spans="2:13" x14ac:dyDescent="0.25">
      <c r="B111" s="2"/>
      <c r="C111" s="3"/>
      <c r="D111" s="13" t="s">
        <v>105</v>
      </c>
      <c r="E111" s="19">
        <v>29031</v>
      </c>
      <c r="F111" s="4">
        <v>35787</v>
      </c>
      <c r="G111" s="4">
        <v>53453</v>
      </c>
      <c r="H111" s="4">
        <v>31250</v>
      </c>
      <c r="I111" s="12">
        <v>55773</v>
      </c>
      <c r="J111" s="18">
        <f t="shared" si="6"/>
        <v>-6756</v>
      </c>
      <c r="K111" s="4">
        <f t="shared" si="7"/>
        <v>-17666</v>
      </c>
      <c r="L111" s="4">
        <f t="shared" si="8"/>
        <v>22203</v>
      </c>
      <c r="M111" s="12">
        <f t="shared" si="9"/>
        <v>-24523</v>
      </c>
    </row>
    <row r="112" spans="2:13" x14ac:dyDescent="0.25">
      <c r="B112" s="2"/>
      <c r="C112" s="3"/>
      <c r="D112" s="13" t="s">
        <v>106</v>
      </c>
      <c r="E112" s="19">
        <v>71653</v>
      </c>
      <c r="F112" s="4">
        <v>14558</v>
      </c>
      <c r="G112" s="4">
        <v>7000</v>
      </c>
      <c r="H112" s="4">
        <v>13964</v>
      </c>
      <c r="I112" s="12">
        <v>9829</v>
      </c>
      <c r="J112" s="18">
        <f t="shared" si="6"/>
        <v>57095</v>
      </c>
      <c r="K112" s="4">
        <f t="shared" si="7"/>
        <v>7558</v>
      </c>
      <c r="L112" s="4">
        <f t="shared" si="8"/>
        <v>-6964</v>
      </c>
      <c r="M112" s="12">
        <f t="shared" si="9"/>
        <v>4135</v>
      </c>
    </row>
    <row r="113" spans="2:13" x14ac:dyDescent="0.25">
      <c r="B113" s="2"/>
      <c r="C113" s="3"/>
      <c r="D113" s="13" t="s">
        <v>107</v>
      </c>
      <c r="E113" s="19">
        <v>107605</v>
      </c>
      <c r="F113" s="4">
        <v>91769</v>
      </c>
      <c r="G113" s="4">
        <v>89941</v>
      </c>
      <c r="H113" s="4">
        <v>52012</v>
      </c>
      <c r="I113" s="12">
        <v>28563</v>
      </c>
      <c r="J113" s="18">
        <f t="shared" si="6"/>
        <v>15836</v>
      </c>
      <c r="K113" s="4">
        <f t="shared" si="7"/>
        <v>1828</v>
      </c>
      <c r="L113" s="4">
        <f t="shared" si="8"/>
        <v>37929</v>
      </c>
      <c r="M113" s="12">
        <f t="shared" si="9"/>
        <v>23449</v>
      </c>
    </row>
    <row r="114" spans="2:13" x14ac:dyDescent="0.25">
      <c r="B114" s="5" t="s">
        <v>108</v>
      </c>
      <c r="C114" s="6"/>
      <c r="D114" s="14"/>
      <c r="E114" s="20">
        <f>SUBTOTAL(9,E115:E140)</f>
        <v>2129601</v>
      </c>
      <c r="F114" s="7">
        <f>SUBTOTAL(9,F115:F140)</f>
        <v>2135167</v>
      </c>
      <c r="G114" s="7">
        <f>SUBTOTAL(9,G115:G140)</f>
        <v>1968096</v>
      </c>
      <c r="H114" s="7">
        <f>SUBTOTAL(9,H115:H140)</f>
        <v>2050553</v>
      </c>
      <c r="I114" s="8">
        <f>SUBTOTAL(9,I115:I140)</f>
        <v>2120506</v>
      </c>
      <c r="J114" s="16">
        <f t="shared" si="6"/>
        <v>-5566</v>
      </c>
      <c r="K114" s="7">
        <f t="shared" si="7"/>
        <v>167071</v>
      </c>
      <c r="L114" s="7">
        <f t="shared" si="8"/>
        <v>-82457</v>
      </c>
      <c r="M114" s="8">
        <f t="shared" si="9"/>
        <v>-69953</v>
      </c>
    </row>
    <row r="115" spans="2:13" x14ac:dyDescent="0.25">
      <c r="B115" s="2"/>
      <c r="C115" s="9" t="s">
        <v>109</v>
      </c>
      <c r="D115" s="15"/>
      <c r="E115" s="21">
        <f>SUBTOTAL(9,E116:E118)</f>
        <v>363768</v>
      </c>
      <c r="F115" s="10">
        <f>SUBTOTAL(9,F116:F118)</f>
        <v>338389</v>
      </c>
      <c r="G115" s="10">
        <f>SUBTOTAL(9,G116:G118)</f>
        <v>332341</v>
      </c>
      <c r="H115" s="10">
        <f>SUBTOTAL(9,H116:H118)</f>
        <v>333359</v>
      </c>
      <c r="I115" s="11">
        <f>SUBTOTAL(9,I116:I118)</f>
        <v>309464</v>
      </c>
      <c r="J115" s="17">
        <f t="shared" si="6"/>
        <v>25379</v>
      </c>
      <c r="K115" s="10">
        <f t="shared" si="7"/>
        <v>6048</v>
      </c>
      <c r="L115" s="10">
        <f t="shared" si="8"/>
        <v>-1018</v>
      </c>
      <c r="M115" s="11">
        <f t="shared" si="9"/>
        <v>23895</v>
      </c>
    </row>
    <row r="116" spans="2:13" x14ac:dyDescent="0.25">
      <c r="B116" s="2"/>
      <c r="C116" s="3"/>
      <c r="D116" s="13" t="s">
        <v>110</v>
      </c>
      <c r="E116" s="19">
        <v>2885</v>
      </c>
      <c r="F116" s="4">
        <v>2795</v>
      </c>
      <c r="G116" s="4">
        <v>2879</v>
      </c>
      <c r="H116" s="4">
        <v>2563</v>
      </c>
      <c r="I116" s="12">
        <v>2707</v>
      </c>
      <c r="J116" s="18">
        <f t="shared" si="6"/>
        <v>90</v>
      </c>
      <c r="K116" s="4">
        <f t="shared" si="7"/>
        <v>-84</v>
      </c>
      <c r="L116" s="4">
        <f t="shared" si="8"/>
        <v>316</v>
      </c>
      <c r="M116" s="12">
        <f t="shared" si="9"/>
        <v>-144</v>
      </c>
    </row>
    <row r="117" spans="2:13" x14ac:dyDescent="0.25">
      <c r="B117" s="2"/>
      <c r="C117" s="3"/>
      <c r="D117" s="13" t="s">
        <v>111</v>
      </c>
      <c r="E117" s="19">
        <v>104789</v>
      </c>
      <c r="F117" s="4">
        <v>102586</v>
      </c>
      <c r="G117" s="4">
        <v>102178</v>
      </c>
      <c r="H117" s="4">
        <v>99019</v>
      </c>
      <c r="I117" s="12">
        <v>69531</v>
      </c>
      <c r="J117" s="18">
        <f t="shared" si="6"/>
        <v>2203</v>
      </c>
      <c r="K117" s="4">
        <f t="shared" si="7"/>
        <v>408</v>
      </c>
      <c r="L117" s="4">
        <f t="shared" si="8"/>
        <v>3159</v>
      </c>
      <c r="M117" s="12">
        <f t="shared" si="9"/>
        <v>29488</v>
      </c>
    </row>
    <row r="118" spans="2:13" x14ac:dyDescent="0.25">
      <c r="B118" s="2"/>
      <c r="C118" s="3"/>
      <c r="D118" s="13" t="s">
        <v>112</v>
      </c>
      <c r="E118" s="19">
        <v>256094</v>
      </c>
      <c r="F118" s="4">
        <v>233008</v>
      </c>
      <c r="G118" s="4">
        <v>227284</v>
      </c>
      <c r="H118" s="4">
        <v>231777</v>
      </c>
      <c r="I118" s="12">
        <v>237226</v>
      </c>
      <c r="J118" s="18">
        <f t="shared" si="6"/>
        <v>23086</v>
      </c>
      <c r="K118" s="4">
        <f t="shared" si="7"/>
        <v>5724</v>
      </c>
      <c r="L118" s="4">
        <f t="shared" si="8"/>
        <v>-4493</v>
      </c>
      <c r="M118" s="12">
        <f t="shared" si="9"/>
        <v>-5449</v>
      </c>
    </row>
    <row r="119" spans="2:13" x14ac:dyDescent="0.25">
      <c r="B119" s="2"/>
      <c r="C119" s="9" t="s">
        <v>113</v>
      </c>
      <c r="D119" s="15"/>
      <c r="E119" s="21">
        <f>SUBTOTAL(9,E120:E122)</f>
        <v>510851</v>
      </c>
      <c r="F119" s="10">
        <f>SUBTOTAL(9,F120:F122)</f>
        <v>511376</v>
      </c>
      <c r="G119" s="10">
        <f>SUBTOTAL(9,G120:G122)</f>
        <v>502824</v>
      </c>
      <c r="H119" s="10">
        <f>SUBTOTAL(9,H120:H122)</f>
        <v>453012</v>
      </c>
      <c r="I119" s="11">
        <f>SUBTOTAL(9,I120:I122)</f>
        <v>549637</v>
      </c>
      <c r="J119" s="17">
        <f t="shared" si="6"/>
        <v>-525</v>
      </c>
      <c r="K119" s="10">
        <f t="shared" si="7"/>
        <v>8552</v>
      </c>
      <c r="L119" s="10">
        <f t="shared" si="8"/>
        <v>49812</v>
      </c>
      <c r="M119" s="11">
        <f t="shared" si="9"/>
        <v>-96625</v>
      </c>
    </row>
    <row r="120" spans="2:13" x14ac:dyDescent="0.25">
      <c r="B120" s="2"/>
      <c r="C120" s="3"/>
      <c r="D120" s="13" t="s">
        <v>114</v>
      </c>
      <c r="E120" s="19">
        <v>246693</v>
      </c>
      <c r="F120" s="4">
        <v>285437</v>
      </c>
      <c r="G120" s="4">
        <v>282586</v>
      </c>
      <c r="H120" s="4">
        <v>238916</v>
      </c>
      <c r="I120" s="12">
        <v>318738</v>
      </c>
      <c r="J120" s="18">
        <f t="shared" si="6"/>
        <v>-38744</v>
      </c>
      <c r="K120" s="4">
        <f t="shared" si="7"/>
        <v>2851</v>
      </c>
      <c r="L120" s="4">
        <f t="shared" si="8"/>
        <v>43670</v>
      </c>
      <c r="M120" s="12">
        <f t="shared" si="9"/>
        <v>-79822</v>
      </c>
    </row>
    <row r="121" spans="2:13" x14ac:dyDescent="0.25">
      <c r="B121" s="2"/>
      <c r="C121" s="3"/>
      <c r="D121" s="13" t="s">
        <v>115</v>
      </c>
      <c r="E121" s="19">
        <v>239344</v>
      </c>
      <c r="F121" s="4">
        <v>199761</v>
      </c>
      <c r="G121" s="4">
        <v>193701</v>
      </c>
      <c r="H121" s="4">
        <v>188307</v>
      </c>
      <c r="I121" s="12">
        <v>203479</v>
      </c>
      <c r="J121" s="18">
        <f t="shared" si="6"/>
        <v>39583</v>
      </c>
      <c r="K121" s="4">
        <f t="shared" si="7"/>
        <v>6060</v>
      </c>
      <c r="L121" s="4">
        <f t="shared" si="8"/>
        <v>5394</v>
      </c>
      <c r="M121" s="12">
        <f t="shared" si="9"/>
        <v>-15172</v>
      </c>
    </row>
    <row r="122" spans="2:13" x14ac:dyDescent="0.25">
      <c r="B122" s="2"/>
      <c r="C122" s="3"/>
      <c r="D122" s="13" t="s">
        <v>116</v>
      </c>
      <c r="E122" s="19">
        <v>24814</v>
      </c>
      <c r="F122" s="4">
        <v>26178</v>
      </c>
      <c r="G122" s="4">
        <v>26537</v>
      </c>
      <c r="H122" s="4">
        <v>25789</v>
      </c>
      <c r="I122" s="12">
        <v>27420</v>
      </c>
      <c r="J122" s="18">
        <f t="shared" si="6"/>
        <v>-1364</v>
      </c>
      <c r="K122" s="4">
        <f t="shared" si="7"/>
        <v>-359</v>
      </c>
      <c r="L122" s="4">
        <f t="shared" si="8"/>
        <v>748</v>
      </c>
      <c r="M122" s="12">
        <f t="shared" si="9"/>
        <v>-1631</v>
      </c>
    </row>
    <row r="123" spans="2:13" x14ac:dyDescent="0.25">
      <c r="B123" s="2"/>
      <c r="C123" s="9" t="s">
        <v>117</v>
      </c>
      <c r="D123" s="15"/>
      <c r="E123" s="21">
        <f>SUBTOTAL(9,E124:E126)</f>
        <v>311643</v>
      </c>
      <c r="F123" s="10">
        <f>SUBTOTAL(9,F124:F126)</f>
        <v>322000</v>
      </c>
      <c r="G123" s="10">
        <f>SUBTOTAL(9,G124:G126)</f>
        <v>244244</v>
      </c>
      <c r="H123" s="10">
        <f>SUBTOTAL(9,H124:H126)</f>
        <v>264629</v>
      </c>
      <c r="I123" s="11">
        <f>SUBTOTAL(9,I124:I126)</f>
        <v>324117</v>
      </c>
      <c r="J123" s="17">
        <f t="shared" si="6"/>
        <v>-10357</v>
      </c>
      <c r="K123" s="10">
        <f t="shared" si="7"/>
        <v>77756</v>
      </c>
      <c r="L123" s="10">
        <f t="shared" si="8"/>
        <v>-20385</v>
      </c>
      <c r="M123" s="11">
        <f t="shared" si="9"/>
        <v>-59488</v>
      </c>
    </row>
    <row r="124" spans="2:13" x14ac:dyDescent="0.25">
      <c r="B124" s="2"/>
      <c r="C124" s="3"/>
      <c r="D124" s="13" t="s">
        <v>114</v>
      </c>
      <c r="E124" s="19">
        <v>192219</v>
      </c>
      <c r="F124" s="4">
        <v>193543</v>
      </c>
      <c r="G124" s="4">
        <v>135590</v>
      </c>
      <c r="H124" s="4">
        <v>148152</v>
      </c>
      <c r="I124" s="12">
        <v>217995</v>
      </c>
      <c r="J124" s="18">
        <f t="shared" si="6"/>
        <v>-1324</v>
      </c>
      <c r="K124" s="4">
        <f t="shared" si="7"/>
        <v>57953</v>
      </c>
      <c r="L124" s="4">
        <f t="shared" si="8"/>
        <v>-12562</v>
      </c>
      <c r="M124" s="12">
        <f t="shared" si="9"/>
        <v>-69843</v>
      </c>
    </row>
    <row r="125" spans="2:13" x14ac:dyDescent="0.25">
      <c r="B125" s="2"/>
      <c r="C125" s="3"/>
      <c r="D125" s="13" t="s">
        <v>115</v>
      </c>
      <c r="E125" s="19">
        <v>93489</v>
      </c>
      <c r="F125" s="4">
        <v>102196</v>
      </c>
      <c r="G125" s="4">
        <v>82313</v>
      </c>
      <c r="H125" s="4">
        <v>89368</v>
      </c>
      <c r="I125" s="12">
        <v>78268</v>
      </c>
      <c r="J125" s="18">
        <f t="shared" si="6"/>
        <v>-8707</v>
      </c>
      <c r="K125" s="4">
        <f t="shared" si="7"/>
        <v>19883</v>
      </c>
      <c r="L125" s="4">
        <f t="shared" si="8"/>
        <v>-7055</v>
      </c>
      <c r="M125" s="12">
        <f t="shared" si="9"/>
        <v>11100</v>
      </c>
    </row>
    <row r="126" spans="2:13" x14ac:dyDescent="0.25">
      <c r="B126" s="2"/>
      <c r="C126" s="3"/>
      <c r="D126" s="13" t="s">
        <v>116</v>
      </c>
      <c r="E126" s="19">
        <v>25935</v>
      </c>
      <c r="F126" s="4">
        <v>26261</v>
      </c>
      <c r="G126" s="4">
        <v>26341</v>
      </c>
      <c r="H126" s="4">
        <v>27109</v>
      </c>
      <c r="I126" s="12">
        <v>27854</v>
      </c>
      <c r="J126" s="18">
        <f t="shared" si="6"/>
        <v>-326</v>
      </c>
      <c r="K126" s="4">
        <f t="shared" si="7"/>
        <v>-80</v>
      </c>
      <c r="L126" s="4">
        <f t="shared" si="8"/>
        <v>-768</v>
      </c>
      <c r="M126" s="12">
        <f t="shared" si="9"/>
        <v>-745</v>
      </c>
    </row>
    <row r="127" spans="2:13" x14ac:dyDescent="0.25">
      <c r="B127" s="2"/>
      <c r="C127" s="9" t="s">
        <v>118</v>
      </c>
      <c r="D127" s="15"/>
      <c r="E127" s="21">
        <f>SUBTOTAL(9,E128)</f>
        <v>125442</v>
      </c>
      <c r="F127" s="10">
        <f>SUBTOTAL(9,F128)</f>
        <v>89472</v>
      </c>
      <c r="G127" s="10">
        <f>SUBTOTAL(9,G128)</f>
        <v>94386</v>
      </c>
      <c r="H127" s="10">
        <f>SUBTOTAL(9,H128)</f>
        <v>97486</v>
      </c>
      <c r="I127" s="11">
        <f>SUBTOTAL(9,I128)</f>
        <v>115069</v>
      </c>
      <c r="J127" s="17">
        <f t="shared" si="6"/>
        <v>35970</v>
      </c>
      <c r="K127" s="10">
        <f t="shared" si="7"/>
        <v>-4914</v>
      </c>
      <c r="L127" s="10">
        <f t="shared" si="8"/>
        <v>-3100</v>
      </c>
      <c r="M127" s="11">
        <f t="shared" si="9"/>
        <v>-17583</v>
      </c>
    </row>
    <row r="128" spans="2:13" x14ac:dyDescent="0.25">
      <c r="B128" s="2"/>
      <c r="C128" s="3"/>
      <c r="D128" s="13" t="s">
        <v>119</v>
      </c>
      <c r="E128" s="19">
        <v>125442</v>
      </c>
      <c r="F128" s="4">
        <v>89472</v>
      </c>
      <c r="G128" s="4">
        <v>94386</v>
      </c>
      <c r="H128" s="4">
        <v>97486</v>
      </c>
      <c r="I128" s="12">
        <v>115069</v>
      </c>
      <c r="J128" s="18">
        <f t="shared" si="6"/>
        <v>35970</v>
      </c>
      <c r="K128" s="4">
        <f t="shared" si="7"/>
        <v>-4914</v>
      </c>
      <c r="L128" s="4">
        <f t="shared" si="8"/>
        <v>-3100</v>
      </c>
      <c r="M128" s="12">
        <f t="shared" si="9"/>
        <v>-17583</v>
      </c>
    </row>
    <row r="129" spans="2:13" x14ac:dyDescent="0.25">
      <c r="B129" s="2"/>
      <c r="C129" s="9" t="s">
        <v>120</v>
      </c>
      <c r="D129" s="15"/>
      <c r="E129" s="21">
        <f>SUBTOTAL(9,E130:E136)</f>
        <v>710446</v>
      </c>
      <c r="F129" s="10">
        <f>SUBTOTAL(9,F130:F136)</f>
        <v>744673</v>
      </c>
      <c r="G129" s="10">
        <f>SUBTOTAL(9,G130:G136)</f>
        <v>702745</v>
      </c>
      <c r="H129" s="10">
        <f>SUBTOTAL(9,H130:H136)</f>
        <v>801639</v>
      </c>
      <c r="I129" s="11">
        <f>SUBTOTAL(9,I130:I136)</f>
        <v>709980</v>
      </c>
      <c r="J129" s="17">
        <f t="shared" si="6"/>
        <v>-34227</v>
      </c>
      <c r="K129" s="10">
        <f t="shared" si="7"/>
        <v>41928</v>
      </c>
      <c r="L129" s="10">
        <f t="shared" si="8"/>
        <v>-98894</v>
      </c>
      <c r="M129" s="11">
        <f t="shared" si="9"/>
        <v>91659</v>
      </c>
    </row>
    <row r="130" spans="2:13" x14ac:dyDescent="0.25">
      <c r="B130" s="2"/>
      <c r="C130" s="3"/>
      <c r="D130" s="13" t="s">
        <v>121</v>
      </c>
      <c r="E130" s="19">
        <v>152004</v>
      </c>
      <c r="F130" s="4">
        <v>149954</v>
      </c>
      <c r="G130" s="4">
        <v>142747</v>
      </c>
      <c r="H130" s="4">
        <v>146608</v>
      </c>
      <c r="I130" s="12">
        <v>148807</v>
      </c>
      <c r="J130" s="18">
        <f t="shared" si="6"/>
        <v>2050</v>
      </c>
      <c r="K130" s="4">
        <f t="shared" si="7"/>
        <v>7207</v>
      </c>
      <c r="L130" s="4">
        <f t="shared" si="8"/>
        <v>-3861</v>
      </c>
      <c r="M130" s="12">
        <f t="shared" si="9"/>
        <v>-2199</v>
      </c>
    </row>
    <row r="131" spans="2:13" x14ac:dyDescent="0.25">
      <c r="B131" s="2"/>
      <c r="C131" s="3"/>
      <c r="D131" s="13" t="s">
        <v>122</v>
      </c>
      <c r="E131" s="19">
        <v>220922</v>
      </c>
      <c r="F131" s="4">
        <v>222360</v>
      </c>
      <c r="G131" s="4">
        <v>242650</v>
      </c>
      <c r="H131" s="4">
        <v>211751</v>
      </c>
      <c r="I131" s="12">
        <v>217918</v>
      </c>
      <c r="J131" s="18">
        <f t="shared" si="6"/>
        <v>-1438</v>
      </c>
      <c r="K131" s="4">
        <f t="shared" si="7"/>
        <v>-20290</v>
      </c>
      <c r="L131" s="4">
        <f t="shared" si="8"/>
        <v>30899</v>
      </c>
      <c r="M131" s="12">
        <f t="shared" si="9"/>
        <v>-6167</v>
      </c>
    </row>
    <row r="132" spans="2:13" x14ac:dyDescent="0.25">
      <c r="B132" s="2"/>
      <c r="C132" s="3"/>
      <c r="D132" s="13" t="s">
        <v>123</v>
      </c>
      <c r="E132" s="19">
        <v>40911</v>
      </c>
      <c r="F132" s="4">
        <v>40106</v>
      </c>
      <c r="G132" s="4">
        <v>34423</v>
      </c>
      <c r="H132" s="4">
        <v>47727</v>
      </c>
      <c r="I132" s="12">
        <v>59334</v>
      </c>
      <c r="J132" s="18">
        <f t="shared" si="6"/>
        <v>805</v>
      </c>
      <c r="K132" s="4">
        <f t="shared" si="7"/>
        <v>5683</v>
      </c>
      <c r="L132" s="4">
        <f t="shared" si="8"/>
        <v>-13304</v>
      </c>
      <c r="M132" s="12">
        <f t="shared" si="9"/>
        <v>-11607</v>
      </c>
    </row>
    <row r="133" spans="2:13" x14ac:dyDescent="0.25">
      <c r="B133" s="2"/>
      <c r="C133" s="3" t="s">
        <v>25</v>
      </c>
      <c r="D133" s="13" t="s">
        <v>124</v>
      </c>
      <c r="E133" s="19">
        <v>13968</v>
      </c>
      <c r="F133" s="4">
        <v>13016</v>
      </c>
      <c r="G133" s="4">
        <v>12909</v>
      </c>
      <c r="H133" s="4">
        <v>126668</v>
      </c>
      <c r="I133" s="12">
        <v>13675</v>
      </c>
      <c r="J133" s="18">
        <f t="shared" si="6"/>
        <v>952</v>
      </c>
      <c r="K133" s="4">
        <f t="shared" si="7"/>
        <v>107</v>
      </c>
      <c r="L133" s="4">
        <f t="shared" si="8"/>
        <v>-113759</v>
      </c>
      <c r="M133" s="12">
        <f t="shared" si="9"/>
        <v>112993</v>
      </c>
    </row>
    <row r="134" spans="2:13" x14ac:dyDescent="0.25">
      <c r="B134" s="2"/>
      <c r="C134" s="3"/>
      <c r="D134" s="13" t="s">
        <v>125</v>
      </c>
      <c r="E134" s="19">
        <v>131251</v>
      </c>
      <c r="F134" s="4">
        <v>125007</v>
      </c>
      <c r="G134" s="4">
        <v>116282</v>
      </c>
      <c r="H134" s="4">
        <v>115710</v>
      </c>
      <c r="I134" s="12">
        <v>117115</v>
      </c>
      <c r="J134" s="18">
        <f t="shared" ref="J134:J149" si="10">+E134-F134</f>
        <v>6244</v>
      </c>
      <c r="K134" s="4">
        <f t="shared" ref="K134:K149" si="11">+F134-G134</f>
        <v>8725</v>
      </c>
      <c r="L134" s="4">
        <f t="shared" ref="L134:L149" si="12">+G134-H134</f>
        <v>572</v>
      </c>
      <c r="M134" s="12">
        <f t="shared" ref="M134:M149" si="13">+H134-I134</f>
        <v>-1405</v>
      </c>
    </row>
    <row r="135" spans="2:13" x14ac:dyDescent="0.25">
      <c r="B135" s="2"/>
      <c r="C135" s="3"/>
      <c r="D135" s="13" t="s">
        <v>126</v>
      </c>
      <c r="E135" s="19">
        <v>113463</v>
      </c>
      <c r="F135" s="4">
        <v>154186</v>
      </c>
      <c r="G135" s="4">
        <v>115868</v>
      </c>
      <c r="H135" s="4">
        <v>115460</v>
      </c>
      <c r="I135" s="12">
        <v>114867</v>
      </c>
      <c r="J135" s="18">
        <f t="shared" si="10"/>
        <v>-40723</v>
      </c>
      <c r="K135" s="4">
        <f t="shared" si="11"/>
        <v>38318</v>
      </c>
      <c r="L135" s="4">
        <f t="shared" si="12"/>
        <v>408</v>
      </c>
      <c r="M135" s="12">
        <f t="shared" si="13"/>
        <v>593</v>
      </c>
    </row>
    <row r="136" spans="2:13" x14ac:dyDescent="0.25">
      <c r="B136" s="2"/>
      <c r="C136" s="3"/>
      <c r="D136" s="13" t="s">
        <v>127</v>
      </c>
      <c r="E136" s="19">
        <v>37927</v>
      </c>
      <c r="F136" s="4">
        <v>40044</v>
      </c>
      <c r="G136" s="4">
        <v>37866</v>
      </c>
      <c r="H136" s="4">
        <v>37715</v>
      </c>
      <c r="I136" s="12">
        <v>38264</v>
      </c>
      <c r="J136" s="18">
        <f t="shared" si="10"/>
        <v>-2117</v>
      </c>
      <c r="K136" s="4">
        <f t="shared" si="11"/>
        <v>2178</v>
      </c>
      <c r="L136" s="4">
        <f t="shared" si="12"/>
        <v>151</v>
      </c>
      <c r="M136" s="12">
        <f t="shared" si="13"/>
        <v>-549</v>
      </c>
    </row>
    <row r="137" spans="2:13" x14ac:dyDescent="0.25">
      <c r="B137" s="2"/>
      <c r="C137" s="9" t="s">
        <v>128</v>
      </c>
      <c r="D137" s="15"/>
      <c r="E137" s="21">
        <f>SUBTOTAL(9,E138:E140)</f>
        <v>107451</v>
      </c>
      <c r="F137" s="10">
        <f>SUBTOTAL(9,F138:F140)</f>
        <v>129257</v>
      </c>
      <c r="G137" s="10">
        <f>SUBTOTAL(9,G138:G140)</f>
        <v>91556</v>
      </c>
      <c r="H137" s="10">
        <f>SUBTOTAL(9,H138:H140)</f>
        <v>100428</v>
      </c>
      <c r="I137" s="11">
        <f>SUBTOTAL(9,I138:I140)</f>
        <v>112239</v>
      </c>
      <c r="J137" s="17">
        <f t="shared" si="10"/>
        <v>-21806</v>
      </c>
      <c r="K137" s="10">
        <f t="shared" si="11"/>
        <v>37701</v>
      </c>
      <c r="L137" s="10">
        <f t="shared" si="12"/>
        <v>-8872</v>
      </c>
      <c r="M137" s="11">
        <f t="shared" si="13"/>
        <v>-11811</v>
      </c>
    </row>
    <row r="138" spans="2:13" x14ac:dyDescent="0.25">
      <c r="B138" s="2"/>
      <c r="C138" s="3"/>
      <c r="D138" s="13" t="s">
        <v>129</v>
      </c>
      <c r="E138" s="19">
        <v>39886</v>
      </c>
      <c r="F138" s="4">
        <v>46768</v>
      </c>
      <c r="G138" s="4">
        <v>36668</v>
      </c>
      <c r="H138" s="4">
        <v>45463</v>
      </c>
      <c r="I138" s="12">
        <v>55829</v>
      </c>
      <c r="J138" s="18">
        <f t="shared" si="10"/>
        <v>-6882</v>
      </c>
      <c r="K138" s="4">
        <f t="shared" si="11"/>
        <v>10100</v>
      </c>
      <c r="L138" s="4">
        <f t="shared" si="12"/>
        <v>-8795</v>
      </c>
      <c r="M138" s="12">
        <f t="shared" si="13"/>
        <v>-10366</v>
      </c>
    </row>
    <row r="139" spans="2:13" x14ac:dyDescent="0.25">
      <c r="B139" s="2"/>
      <c r="C139" s="3"/>
      <c r="D139" s="13" t="s">
        <v>130</v>
      </c>
      <c r="E139" s="19">
        <v>52</v>
      </c>
      <c r="F139" s="4">
        <v>52</v>
      </c>
      <c r="G139" s="4">
        <v>52</v>
      </c>
      <c r="H139" s="4">
        <v>50</v>
      </c>
      <c r="I139" s="12">
        <v>256</v>
      </c>
      <c r="J139" s="18">
        <f t="shared" si="10"/>
        <v>0</v>
      </c>
      <c r="K139" s="4">
        <f t="shared" si="11"/>
        <v>0</v>
      </c>
      <c r="L139" s="4">
        <f t="shared" si="12"/>
        <v>2</v>
      </c>
      <c r="M139" s="12">
        <f t="shared" si="13"/>
        <v>-206</v>
      </c>
    </row>
    <row r="140" spans="2:13" x14ac:dyDescent="0.25">
      <c r="B140" s="2"/>
      <c r="C140" s="3"/>
      <c r="D140" s="13" t="s">
        <v>131</v>
      </c>
      <c r="E140" s="19">
        <v>67513</v>
      </c>
      <c r="F140" s="4">
        <v>82437</v>
      </c>
      <c r="G140" s="4">
        <v>54836</v>
      </c>
      <c r="H140" s="4">
        <v>54915</v>
      </c>
      <c r="I140" s="12">
        <v>56154</v>
      </c>
      <c r="J140" s="18">
        <f t="shared" si="10"/>
        <v>-14924</v>
      </c>
      <c r="K140" s="4">
        <f t="shared" si="11"/>
        <v>27601</v>
      </c>
      <c r="L140" s="4">
        <f t="shared" si="12"/>
        <v>-79</v>
      </c>
      <c r="M140" s="12">
        <f t="shared" si="13"/>
        <v>-1239</v>
      </c>
    </row>
    <row r="141" spans="2:13" x14ac:dyDescent="0.25">
      <c r="B141" s="5" t="s">
        <v>132</v>
      </c>
      <c r="C141" s="6"/>
      <c r="D141" s="14"/>
      <c r="E141" s="20">
        <f>SUBTOTAL(9,E142:E145)</f>
        <v>2292889</v>
      </c>
      <c r="F141" s="7">
        <f>SUBTOTAL(9,F142:F145)</f>
        <v>2258164</v>
      </c>
      <c r="G141" s="7">
        <f>SUBTOTAL(9,G142:G145)</f>
        <v>2174464</v>
      </c>
      <c r="H141" s="7">
        <f>SUBTOTAL(9,H142:H145)</f>
        <v>2129832</v>
      </c>
      <c r="I141" s="8">
        <f>SUBTOTAL(9,I142:I145)</f>
        <v>1868879</v>
      </c>
      <c r="J141" s="16">
        <f t="shared" si="10"/>
        <v>34725</v>
      </c>
      <c r="K141" s="7">
        <f t="shared" si="11"/>
        <v>83700</v>
      </c>
      <c r="L141" s="7">
        <f t="shared" si="12"/>
        <v>44632</v>
      </c>
      <c r="M141" s="8">
        <f t="shared" si="13"/>
        <v>260953</v>
      </c>
    </row>
    <row r="142" spans="2:13" x14ac:dyDescent="0.25">
      <c r="B142" s="2"/>
      <c r="C142" s="9" t="s">
        <v>133</v>
      </c>
      <c r="D142" s="15"/>
      <c r="E142" s="21">
        <f>SUBTOTAL(9,E143:E145)</f>
        <v>2292889</v>
      </c>
      <c r="F142" s="10">
        <f>SUBTOTAL(9,F143:F145)</f>
        <v>2258164</v>
      </c>
      <c r="G142" s="10">
        <f>SUBTOTAL(9,G143:G145)</f>
        <v>2174464</v>
      </c>
      <c r="H142" s="10">
        <f>SUBTOTAL(9,H143:H145)</f>
        <v>2129832</v>
      </c>
      <c r="I142" s="11">
        <f>SUBTOTAL(9,I143:I145)</f>
        <v>1868879</v>
      </c>
      <c r="J142" s="17">
        <f t="shared" si="10"/>
        <v>34725</v>
      </c>
      <c r="K142" s="10">
        <f t="shared" si="11"/>
        <v>83700</v>
      </c>
      <c r="L142" s="10">
        <f t="shared" si="12"/>
        <v>44632</v>
      </c>
      <c r="M142" s="11">
        <f t="shared" si="13"/>
        <v>260953</v>
      </c>
    </row>
    <row r="143" spans="2:13" x14ac:dyDescent="0.25">
      <c r="B143" s="2"/>
      <c r="C143" s="3"/>
      <c r="D143" s="13" t="s">
        <v>134</v>
      </c>
      <c r="E143" s="19">
        <v>2146696</v>
      </c>
      <c r="F143" s="4">
        <v>2088219</v>
      </c>
      <c r="G143" s="4">
        <v>1981902</v>
      </c>
      <c r="H143" s="4">
        <v>1910828</v>
      </c>
      <c r="I143" s="12">
        <v>1626063</v>
      </c>
      <c r="J143" s="18">
        <f t="shared" si="10"/>
        <v>58477</v>
      </c>
      <c r="K143" s="4">
        <f t="shared" si="11"/>
        <v>106317</v>
      </c>
      <c r="L143" s="4">
        <f t="shared" si="12"/>
        <v>71074</v>
      </c>
      <c r="M143" s="12">
        <f t="shared" si="13"/>
        <v>284765</v>
      </c>
    </row>
    <row r="144" spans="2:13" x14ac:dyDescent="0.25">
      <c r="B144" s="2"/>
      <c r="C144" s="3"/>
      <c r="D144" s="13" t="s">
        <v>135</v>
      </c>
      <c r="E144" s="19">
        <v>146082</v>
      </c>
      <c r="F144" s="4">
        <v>169889</v>
      </c>
      <c r="G144" s="4">
        <v>192558</v>
      </c>
      <c r="H144" s="4">
        <v>219000</v>
      </c>
      <c r="I144" s="12">
        <v>242812</v>
      </c>
      <c r="J144" s="18">
        <f t="shared" si="10"/>
        <v>-23807</v>
      </c>
      <c r="K144" s="4">
        <f t="shared" si="11"/>
        <v>-22669</v>
      </c>
      <c r="L144" s="4">
        <f t="shared" si="12"/>
        <v>-26442</v>
      </c>
      <c r="M144" s="12">
        <f t="shared" si="13"/>
        <v>-23812</v>
      </c>
    </row>
    <row r="145" spans="2:13" x14ac:dyDescent="0.25">
      <c r="B145" s="2"/>
      <c r="C145" s="3"/>
      <c r="D145" s="13" t="s">
        <v>136</v>
      </c>
      <c r="E145" s="19">
        <v>111</v>
      </c>
      <c r="F145" s="4">
        <v>56</v>
      </c>
      <c r="G145" s="4">
        <v>4</v>
      </c>
      <c r="H145" s="4">
        <v>4</v>
      </c>
      <c r="I145" s="12">
        <v>4</v>
      </c>
      <c r="J145" s="18">
        <f t="shared" si="10"/>
        <v>55</v>
      </c>
      <c r="K145" s="4">
        <f t="shared" si="11"/>
        <v>52</v>
      </c>
      <c r="L145" s="4">
        <f t="shared" si="12"/>
        <v>0</v>
      </c>
      <c r="M145" s="12">
        <f t="shared" si="13"/>
        <v>0</v>
      </c>
    </row>
    <row r="146" spans="2:13" x14ac:dyDescent="0.25">
      <c r="B146" s="5" t="s">
        <v>137</v>
      </c>
      <c r="C146" s="6"/>
      <c r="D146" s="14"/>
      <c r="E146" s="20">
        <f>SUBTOTAL(9,E147:E148)</f>
        <v>30000</v>
      </c>
      <c r="F146" s="7">
        <f>SUBTOTAL(9,F147:F148)</f>
        <v>30000</v>
      </c>
      <c r="G146" s="7">
        <f>SUBTOTAL(9,G147:G148)</f>
        <v>30000</v>
      </c>
      <c r="H146" s="7">
        <f>SUBTOTAL(9,H147:H148)</f>
        <v>30000</v>
      </c>
      <c r="I146" s="8">
        <f>SUBTOTAL(9,I147:I148)</f>
        <v>30000</v>
      </c>
      <c r="J146" s="16">
        <f t="shared" si="10"/>
        <v>0</v>
      </c>
      <c r="K146" s="7">
        <f t="shared" si="11"/>
        <v>0</v>
      </c>
      <c r="L146" s="7">
        <f t="shared" si="12"/>
        <v>0</v>
      </c>
      <c r="M146" s="8">
        <f t="shared" si="13"/>
        <v>0</v>
      </c>
    </row>
    <row r="147" spans="2:13" x14ac:dyDescent="0.25">
      <c r="B147" s="2"/>
      <c r="C147" s="9" t="s">
        <v>138</v>
      </c>
      <c r="D147" s="15"/>
      <c r="E147" s="21">
        <f>SUBTOTAL(9,E148)</f>
        <v>30000</v>
      </c>
      <c r="F147" s="10">
        <f>SUBTOTAL(9,F148)</f>
        <v>30000</v>
      </c>
      <c r="G147" s="10">
        <f>SUBTOTAL(9,G148)</f>
        <v>30000</v>
      </c>
      <c r="H147" s="10">
        <f>SUBTOTAL(9,H148)</f>
        <v>30000</v>
      </c>
      <c r="I147" s="11">
        <f>SUBTOTAL(9,I148)</f>
        <v>30000</v>
      </c>
      <c r="J147" s="17">
        <f t="shared" si="10"/>
        <v>0</v>
      </c>
      <c r="K147" s="10">
        <f t="shared" si="11"/>
        <v>0</v>
      </c>
      <c r="L147" s="10">
        <f t="shared" si="12"/>
        <v>0</v>
      </c>
      <c r="M147" s="11">
        <f t="shared" si="13"/>
        <v>0</v>
      </c>
    </row>
    <row r="148" spans="2:13" x14ac:dyDescent="0.25">
      <c r="B148" s="51"/>
      <c r="C148" s="52"/>
      <c r="D148" s="53" t="s">
        <v>138</v>
      </c>
      <c r="E148" s="54">
        <v>30000</v>
      </c>
      <c r="F148" s="55">
        <v>30000</v>
      </c>
      <c r="G148" s="55">
        <v>30000</v>
      </c>
      <c r="H148" s="55">
        <v>30000</v>
      </c>
      <c r="I148" s="56">
        <v>30000</v>
      </c>
      <c r="J148" s="57">
        <f t="shared" si="10"/>
        <v>0</v>
      </c>
      <c r="K148" s="55">
        <f t="shared" si="11"/>
        <v>0</v>
      </c>
      <c r="L148" s="55">
        <f t="shared" si="12"/>
        <v>0</v>
      </c>
      <c r="M148" s="56">
        <f t="shared" si="13"/>
        <v>0</v>
      </c>
    </row>
    <row r="149" spans="2:13" x14ac:dyDescent="0.25">
      <c r="B149" s="58" t="s">
        <v>141</v>
      </c>
      <c r="C149" s="59"/>
      <c r="D149" s="60"/>
      <c r="E149" s="61">
        <f>SUBTOTAL(9,E5:E148)</f>
        <v>20222000</v>
      </c>
      <c r="F149" s="62">
        <f>SUBTOTAL(9,F5:F148)</f>
        <v>19594000</v>
      </c>
      <c r="G149" s="62">
        <f>SUBTOTAL(9,G5:G148)</f>
        <v>19527900</v>
      </c>
      <c r="H149" s="62">
        <f>SUBTOTAL(9,H5:H148)</f>
        <v>19560000</v>
      </c>
      <c r="I149" s="63">
        <f>SUBTOTAL(9,I5:I148)</f>
        <v>19245000</v>
      </c>
      <c r="J149" s="64">
        <f t="shared" si="10"/>
        <v>628000</v>
      </c>
      <c r="K149" s="62">
        <f t="shared" si="11"/>
        <v>66100</v>
      </c>
      <c r="L149" s="62">
        <f t="shared" si="12"/>
        <v>-32100</v>
      </c>
      <c r="M149" s="63">
        <f t="shared" si="13"/>
        <v>315000</v>
      </c>
    </row>
  </sheetData>
  <autoFilter ref="B4:M149" xr:uid="{48CA9F6C-C79F-43D1-8605-233593893A6B}"/>
  <mergeCells count="5">
    <mergeCell ref="J2:M2"/>
    <mergeCell ref="E2:I2"/>
    <mergeCell ref="B2:B3"/>
    <mergeCell ref="C2:C3"/>
    <mergeCell ref="D2:D3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59" fitToHeight="2" orientation="portrait" horizontalDpi="0" verticalDpi="0" r:id="rId1"/>
  <rowBreaks count="1" manualBreakCount="1">
    <brk id="8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当初予算</vt:lpstr>
      <vt:lpstr>当初予算!Print_Area</vt:lpstr>
      <vt:lpstr>当初予算!Print_Titles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櫻井卓</cp:lastModifiedBy>
  <cp:lastPrinted>2019-02-28T13:20:08Z</cp:lastPrinted>
  <dcterms:created xsi:type="dcterms:W3CDTF">2019-02-28T10:59:09Z</dcterms:created>
  <dcterms:modified xsi:type="dcterms:W3CDTF">2019-02-28T13:20:22Z</dcterms:modified>
</cp:coreProperties>
</file>