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afe78204dec139f/★北本市/01 北本市の財政状況関係/R04分析資料/"/>
    </mc:Choice>
  </mc:AlternateContent>
  <xr:revisionPtr revIDLastSave="426" documentId="8_{1B02814B-E576-4992-8372-49A6C2654BCF}" xr6:coauthVersionLast="47" xr6:coauthVersionMax="47" xr10:uidLastSave="{E6D1CA6A-3A3E-4C8D-9B80-F91ED32270DC}"/>
  <bookViews>
    <workbookView xWindow="-120" yWindow="-120" windowWidth="20730" windowHeight="11040" xr2:uid="{E30D64D2-3DA0-400F-8D11-A52830621667}"/>
  </bookViews>
  <sheets>
    <sheet name="R04" sheetId="10" r:id="rId1"/>
    <sheet name="R03" sheetId="9" r:id="rId2"/>
    <sheet name="R02" sheetId="8" r:id="rId3"/>
    <sheet name="R01" sheetId="1" r:id="rId4"/>
    <sheet name="H30" sheetId="2" r:id="rId5"/>
    <sheet name="H29" sheetId="3" r:id="rId6"/>
    <sheet name="H28" sheetId="4" r:id="rId7"/>
    <sheet name="H27" sheetId="5" r:id="rId8"/>
    <sheet name="H26" sheetId="6" r:id="rId9"/>
    <sheet name="H25" sheetId="7" r:id="rId10"/>
  </sheets>
  <definedNames>
    <definedName name="_xlnm.Print_Area" localSheetId="1">'R03'!$A$1:$U$140</definedName>
    <definedName name="_xlnm.Print_Area" localSheetId="0">'R04'!$A$1:$U$140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38" i="10" l="1"/>
  <c r="T137" i="10"/>
  <c r="N137" i="10"/>
  <c r="L137" i="10"/>
  <c r="J137" i="10"/>
  <c r="H137" i="10"/>
  <c r="F137" i="10"/>
  <c r="T136" i="10"/>
  <c r="N136" i="10"/>
  <c r="L136" i="10"/>
  <c r="J136" i="10"/>
  <c r="H136" i="10"/>
  <c r="F136" i="10"/>
  <c r="T135" i="10"/>
  <c r="N135" i="10"/>
  <c r="L135" i="10"/>
  <c r="J135" i="10"/>
  <c r="H135" i="10"/>
  <c r="F135" i="10"/>
  <c r="T134" i="10"/>
  <c r="N134" i="10"/>
  <c r="P134" i="10" s="1"/>
  <c r="L134" i="10"/>
  <c r="J134" i="10"/>
  <c r="H134" i="10"/>
  <c r="F134" i="10"/>
  <c r="T133" i="10"/>
  <c r="N133" i="10"/>
  <c r="P133" i="10" s="1"/>
  <c r="L133" i="10"/>
  <c r="J133" i="10"/>
  <c r="H133" i="10"/>
  <c r="F133" i="10"/>
  <c r="T132" i="10"/>
  <c r="N132" i="10"/>
  <c r="L132" i="10"/>
  <c r="J132" i="10"/>
  <c r="H132" i="10"/>
  <c r="F132" i="10"/>
  <c r="T131" i="10"/>
  <c r="N131" i="10"/>
  <c r="L131" i="10"/>
  <c r="J131" i="10"/>
  <c r="H131" i="10"/>
  <c r="F131" i="10"/>
  <c r="T130" i="10"/>
  <c r="N130" i="10"/>
  <c r="L130" i="10"/>
  <c r="P130" i="10" s="1"/>
  <c r="J130" i="10"/>
  <c r="H130" i="10"/>
  <c r="F130" i="10"/>
  <c r="T129" i="10"/>
  <c r="N129" i="10"/>
  <c r="L129" i="10"/>
  <c r="J129" i="10"/>
  <c r="H129" i="10"/>
  <c r="F129" i="10"/>
  <c r="T128" i="10"/>
  <c r="N128" i="10"/>
  <c r="L128" i="10"/>
  <c r="J128" i="10"/>
  <c r="H128" i="10"/>
  <c r="F128" i="10"/>
  <c r="T127" i="10"/>
  <c r="N127" i="10"/>
  <c r="P127" i="10" s="1"/>
  <c r="L127" i="10"/>
  <c r="J127" i="10"/>
  <c r="H127" i="10"/>
  <c r="F127" i="10"/>
  <c r="T126" i="10"/>
  <c r="N126" i="10"/>
  <c r="L126" i="10"/>
  <c r="J126" i="10"/>
  <c r="H126" i="10"/>
  <c r="F126" i="10"/>
  <c r="T125" i="10"/>
  <c r="N125" i="10"/>
  <c r="L125" i="10"/>
  <c r="J125" i="10"/>
  <c r="H125" i="10"/>
  <c r="F125" i="10"/>
  <c r="T124" i="10"/>
  <c r="N124" i="10"/>
  <c r="L124" i="10"/>
  <c r="J124" i="10"/>
  <c r="H124" i="10"/>
  <c r="F124" i="10"/>
  <c r="T123" i="10"/>
  <c r="N123" i="10"/>
  <c r="L123" i="10"/>
  <c r="J123" i="10"/>
  <c r="H123" i="10"/>
  <c r="F123" i="10"/>
  <c r="T122" i="10"/>
  <c r="N122" i="10"/>
  <c r="P122" i="10" s="1"/>
  <c r="L122" i="10"/>
  <c r="J122" i="10"/>
  <c r="H122" i="10"/>
  <c r="F122" i="10"/>
  <c r="T121" i="10"/>
  <c r="N121" i="10"/>
  <c r="L121" i="10"/>
  <c r="J121" i="10"/>
  <c r="H121" i="10"/>
  <c r="F121" i="10"/>
  <c r="T120" i="10"/>
  <c r="N120" i="10"/>
  <c r="L120" i="10"/>
  <c r="P120" i="10" s="1"/>
  <c r="J120" i="10"/>
  <c r="H120" i="10"/>
  <c r="F120" i="10"/>
  <c r="T119" i="10"/>
  <c r="N119" i="10"/>
  <c r="P119" i="10" s="1"/>
  <c r="L119" i="10"/>
  <c r="J119" i="10"/>
  <c r="H119" i="10"/>
  <c r="F119" i="10"/>
  <c r="T118" i="10"/>
  <c r="N118" i="10"/>
  <c r="P118" i="10" s="1"/>
  <c r="L118" i="10"/>
  <c r="J118" i="10"/>
  <c r="H118" i="10"/>
  <c r="F118" i="10"/>
  <c r="T117" i="10"/>
  <c r="N117" i="10"/>
  <c r="L117" i="10"/>
  <c r="J117" i="10"/>
  <c r="H117" i="10"/>
  <c r="F117" i="10"/>
  <c r="T116" i="10"/>
  <c r="N116" i="10"/>
  <c r="L116" i="10"/>
  <c r="J116" i="10"/>
  <c r="H116" i="10"/>
  <c r="F116" i="10"/>
  <c r="T115" i="10"/>
  <c r="N115" i="10"/>
  <c r="L115" i="10"/>
  <c r="J115" i="10"/>
  <c r="H115" i="10"/>
  <c r="F115" i="10"/>
  <c r="T114" i="10"/>
  <c r="N114" i="10"/>
  <c r="L114" i="10"/>
  <c r="J114" i="10"/>
  <c r="H114" i="10"/>
  <c r="F114" i="10"/>
  <c r="T113" i="10"/>
  <c r="N113" i="10"/>
  <c r="P113" i="10" s="1"/>
  <c r="L113" i="10"/>
  <c r="J113" i="10"/>
  <c r="H113" i="10"/>
  <c r="F113" i="10"/>
  <c r="T112" i="10"/>
  <c r="N112" i="10"/>
  <c r="L112" i="10"/>
  <c r="J112" i="10"/>
  <c r="H112" i="10"/>
  <c r="F112" i="10"/>
  <c r="T111" i="10"/>
  <c r="N111" i="10"/>
  <c r="L111" i="10"/>
  <c r="J111" i="10"/>
  <c r="H111" i="10"/>
  <c r="F111" i="10"/>
  <c r="T110" i="10"/>
  <c r="N110" i="10"/>
  <c r="P110" i="10" s="1"/>
  <c r="L110" i="10"/>
  <c r="J110" i="10"/>
  <c r="H110" i="10"/>
  <c r="F110" i="10"/>
  <c r="T109" i="10"/>
  <c r="N109" i="10"/>
  <c r="L109" i="10"/>
  <c r="J109" i="10"/>
  <c r="H109" i="10"/>
  <c r="F109" i="10"/>
  <c r="T108" i="10"/>
  <c r="N108" i="10"/>
  <c r="L108" i="10"/>
  <c r="J108" i="10"/>
  <c r="H108" i="10"/>
  <c r="F108" i="10"/>
  <c r="T107" i="10"/>
  <c r="N107" i="10"/>
  <c r="L107" i="10"/>
  <c r="J107" i="10"/>
  <c r="H107" i="10"/>
  <c r="F107" i="10"/>
  <c r="T106" i="10"/>
  <c r="N106" i="10"/>
  <c r="L106" i="10"/>
  <c r="J106" i="10"/>
  <c r="H106" i="10"/>
  <c r="F106" i="10"/>
  <c r="T105" i="10"/>
  <c r="N105" i="10"/>
  <c r="L105" i="10"/>
  <c r="J105" i="10"/>
  <c r="H105" i="10"/>
  <c r="F105" i="10"/>
  <c r="T104" i="10"/>
  <c r="N104" i="10"/>
  <c r="L104" i="10"/>
  <c r="J104" i="10"/>
  <c r="H104" i="10"/>
  <c r="F104" i="10"/>
  <c r="T103" i="10"/>
  <c r="N103" i="10"/>
  <c r="L103" i="10"/>
  <c r="J103" i="10"/>
  <c r="H103" i="10"/>
  <c r="F103" i="10"/>
  <c r="T102" i="10"/>
  <c r="N102" i="10"/>
  <c r="L102" i="10"/>
  <c r="J102" i="10"/>
  <c r="H102" i="10"/>
  <c r="F102" i="10"/>
  <c r="T101" i="10"/>
  <c r="N101" i="10"/>
  <c r="L101" i="10"/>
  <c r="J101" i="10"/>
  <c r="H101" i="10"/>
  <c r="F101" i="10"/>
  <c r="T100" i="10"/>
  <c r="N100" i="10"/>
  <c r="L100" i="10"/>
  <c r="J100" i="10"/>
  <c r="H100" i="10"/>
  <c r="F100" i="10"/>
  <c r="T99" i="10"/>
  <c r="N99" i="10"/>
  <c r="L99" i="10"/>
  <c r="J99" i="10"/>
  <c r="H99" i="10"/>
  <c r="F99" i="10"/>
  <c r="T98" i="10"/>
  <c r="N98" i="10"/>
  <c r="L98" i="10"/>
  <c r="J98" i="10"/>
  <c r="H98" i="10"/>
  <c r="F98" i="10"/>
  <c r="T97" i="10"/>
  <c r="P97" i="10"/>
  <c r="N97" i="10"/>
  <c r="L97" i="10"/>
  <c r="J97" i="10"/>
  <c r="H97" i="10"/>
  <c r="F97" i="10"/>
  <c r="T96" i="10"/>
  <c r="N96" i="10"/>
  <c r="L96" i="10"/>
  <c r="P96" i="10" s="1"/>
  <c r="J96" i="10"/>
  <c r="H96" i="10"/>
  <c r="F96" i="10"/>
  <c r="T95" i="10"/>
  <c r="N95" i="10"/>
  <c r="L95" i="10"/>
  <c r="J95" i="10"/>
  <c r="H95" i="10"/>
  <c r="F95" i="10"/>
  <c r="T94" i="10"/>
  <c r="N94" i="10"/>
  <c r="L94" i="10"/>
  <c r="P94" i="10" s="1"/>
  <c r="J94" i="10"/>
  <c r="H94" i="10"/>
  <c r="F94" i="10"/>
  <c r="T93" i="10"/>
  <c r="N93" i="10"/>
  <c r="P93" i="10" s="1"/>
  <c r="L93" i="10"/>
  <c r="J93" i="10"/>
  <c r="H93" i="10"/>
  <c r="F93" i="10"/>
  <c r="T92" i="10"/>
  <c r="N92" i="10"/>
  <c r="L92" i="10"/>
  <c r="J92" i="10"/>
  <c r="H92" i="10"/>
  <c r="F92" i="10"/>
  <c r="T91" i="10"/>
  <c r="N91" i="10"/>
  <c r="L91" i="10"/>
  <c r="J91" i="10"/>
  <c r="H91" i="10"/>
  <c r="F91" i="10"/>
  <c r="T90" i="10"/>
  <c r="N90" i="10"/>
  <c r="L90" i="10"/>
  <c r="P90" i="10" s="1"/>
  <c r="J90" i="10"/>
  <c r="H90" i="10"/>
  <c r="F90" i="10"/>
  <c r="T89" i="10"/>
  <c r="N89" i="10"/>
  <c r="P89" i="10" s="1"/>
  <c r="L89" i="10"/>
  <c r="J89" i="10"/>
  <c r="H89" i="10"/>
  <c r="F89" i="10"/>
  <c r="T88" i="10"/>
  <c r="N88" i="10"/>
  <c r="L88" i="10"/>
  <c r="P88" i="10" s="1"/>
  <c r="J88" i="10"/>
  <c r="H88" i="10"/>
  <c r="F88" i="10"/>
  <c r="T87" i="10"/>
  <c r="N87" i="10"/>
  <c r="L87" i="10"/>
  <c r="J87" i="10"/>
  <c r="H87" i="10"/>
  <c r="F87" i="10"/>
  <c r="T86" i="10"/>
  <c r="N86" i="10"/>
  <c r="P86" i="10" s="1"/>
  <c r="L86" i="10"/>
  <c r="J86" i="10"/>
  <c r="H86" i="10"/>
  <c r="F86" i="10"/>
  <c r="T85" i="10"/>
  <c r="N85" i="10"/>
  <c r="L85" i="10"/>
  <c r="P85" i="10" s="1"/>
  <c r="J85" i="10"/>
  <c r="H85" i="10"/>
  <c r="F85" i="10"/>
  <c r="T84" i="10"/>
  <c r="N84" i="10"/>
  <c r="L84" i="10"/>
  <c r="P84" i="10" s="1"/>
  <c r="J84" i="10"/>
  <c r="H84" i="10"/>
  <c r="F84" i="10"/>
  <c r="D84" i="10"/>
  <c r="T83" i="10"/>
  <c r="N83" i="10"/>
  <c r="L83" i="10"/>
  <c r="J83" i="10"/>
  <c r="H83" i="10"/>
  <c r="F83" i="10"/>
  <c r="T82" i="10"/>
  <c r="P82" i="10"/>
  <c r="N82" i="10"/>
  <c r="L82" i="10"/>
  <c r="J82" i="10"/>
  <c r="H82" i="10"/>
  <c r="F82" i="10"/>
  <c r="T81" i="10"/>
  <c r="N81" i="10"/>
  <c r="L81" i="10"/>
  <c r="J81" i="10"/>
  <c r="H81" i="10"/>
  <c r="F81" i="10"/>
  <c r="T80" i="10"/>
  <c r="N80" i="10"/>
  <c r="L80" i="10"/>
  <c r="P80" i="10" s="1"/>
  <c r="J80" i="10"/>
  <c r="H80" i="10"/>
  <c r="F80" i="10"/>
  <c r="T79" i="10"/>
  <c r="N79" i="10"/>
  <c r="L79" i="10"/>
  <c r="J79" i="10"/>
  <c r="H79" i="10"/>
  <c r="F79" i="10"/>
  <c r="T78" i="10"/>
  <c r="N78" i="10"/>
  <c r="P78" i="10" s="1"/>
  <c r="L78" i="10"/>
  <c r="J78" i="10"/>
  <c r="H78" i="10"/>
  <c r="F78" i="10"/>
  <c r="T77" i="10"/>
  <c r="N77" i="10"/>
  <c r="P77" i="10" s="1"/>
  <c r="L77" i="10"/>
  <c r="J77" i="10"/>
  <c r="H77" i="10"/>
  <c r="F77" i="10"/>
  <c r="T76" i="10"/>
  <c r="N76" i="10"/>
  <c r="L76" i="10"/>
  <c r="P76" i="10" s="1"/>
  <c r="J76" i="10"/>
  <c r="H76" i="10"/>
  <c r="F76" i="10"/>
  <c r="T75" i="10"/>
  <c r="N75" i="10"/>
  <c r="L75" i="10"/>
  <c r="J75" i="10"/>
  <c r="H75" i="10"/>
  <c r="F75" i="10"/>
  <c r="B71" i="10"/>
  <c r="N68" i="10"/>
  <c r="L68" i="10"/>
  <c r="L138" i="10" s="1"/>
  <c r="J138" i="10"/>
  <c r="H68" i="10"/>
  <c r="H138" i="10" s="1"/>
  <c r="F68" i="10"/>
  <c r="F138" i="10" s="1"/>
  <c r="Q67" i="10"/>
  <c r="P67" i="10"/>
  <c r="O67" i="10"/>
  <c r="M67" i="10"/>
  <c r="K67" i="10"/>
  <c r="I67" i="10"/>
  <c r="G67" i="10"/>
  <c r="Q66" i="10"/>
  <c r="P66" i="10"/>
  <c r="O66" i="10"/>
  <c r="M66" i="10"/>
  <c r="K66" i="10"/>
  <c r="I66" i="10"/>
  <c r="G66" i="10"/>
  <c r="Q65" i="10"/>
  <c r="Q135" i="10" s="1"/>
  <c r="P65" i="10"/>
  <c r="O65" i="10"/>
  <c r="M65" i="10"/>
  <c r="K65" i="10"/>
  <c r="I65" i="10"/>
  <c r="G65" i="10"/>
  <c r="D135" i="10"/>
  <c r="Q64" i="10"/>
  <c r="Q134" i="10" s="1"/>
  <c r="P64" i="10"/>
  <c r="O64" i="10"/>
  <c r="M64" i="10"/>
  <c r="K64" i="10"/>
  <c r="I64" i="10"/>
  <c r="G64" i="10"/>
  <c r="D134" i="10"/>
  <c r="Q63" i="10"/>
  <c r="Q133" i="10" s="1"/>
  <c r="P63" i="10"/>
  <c r="O63" i="10"/>
  <c r="M63" i="10"/>
  <c r="K63" i="10"/>
  <c r="I63" i="10"/>
  <c r="G63" i="10"/>
  <c r="D133" i="10"/>
  <c r="Q62" i="10"/>
  <c r="P62" i="10"/>
  <c r="O62" i="10"/>
  <c r="M62" i="10"/>
  <c r="K62" i="10"/>
  <c r="I62" i="10"/>
  <c r="G62" i="10"/>
  <c r="Q61" i="10"/>
  <c r="Q131" i="10" s="1"/>
  <c r="P61" i="10"/>
  <c r="O61" i="10"/>
  <c r="M61" i="10"/>
  <c r="K61" i="10"/>
  <c r="I61" i="10"/>
  <c r="G61" i="10"/>
  <c r="E61" i="10"/>
  <c r="D131" i="10"/>
  <c r="Q60" i="10"/>
  <c r="Q130" i="10" s="1"/>
  <c r="P60" i="10"/>
  <c r="O60" i="10"/>
  <c r="M60" i="10"/>
  <c r="K60" i="10"/>
  <c r="I60" i="10"/>
  <c r="G60" i="10"/>
  <c r="D130" i="10"/>
  <c r="Q59" i="10"/>
  <c r="Q129" i="10" s="1"/>
  <c r="P59" i="10"/>
  <c r="O59" i="10"/>
  <c r="M59" i="10"/>
  <c r="K59" i="10"/>
  <c r="I59" i="10"/>
  <c r="G59" i="10"/>
  <c r="D129" i="10"/>
  <c r="Q58" i="10"/>
  <c r="P58" i="10"/>
  <c r="O58" i="10"/>
  <c r="M58" i="10"/>
  <c r="K58" i="10"/>
  <c r="I58" i="10"/>
  <c r="G58" i="10"/>
  <c r="Q57" i="10"/>
  <c r="Q127" i="10" s="1"/>
  <c r="P57" i="10"/>
  <c r="O57" i="10"/>
  <c r="M57" i="10"/>
  <c r="K57" i="10"/>
  <c r="I57" i="10"/>
  <c r="G57" i="10"/>
  <c r="D127" i="10"/>
  <c r="Q56" i="10"/>
  <c r="Q126" i="10" s="1"/>
  <c r="P56" i="10"/>
  <c r="O56" i="10"/>
  <c r="M56" i="10"/>
  <c r="K56" i="10"/>
  <c r="I56" i="10"/>
  <c r="G56" i="10"/>
  <c r="E56" i="10"/>
  <c r="D126" i="10"/>
  <c r="Q55" i="10"/>
  <c r="Q125" i="10" s="1"/>
  <c r="P55" i="10"/>
  <c r="O55" i="10"/>
  <c r="M55" i="10"/>
  <c r="K55" i="10"/>
  <c r="I55" i="10"/>
  <c r="G55" i="10"/>
  <c r="D125" i="10"/>
  <c r="Q54" i="10"/>
  <c r="Q124" i="10" s="1"/>
  <c r="P54" i="10"/>
  <c r="O54" i="10"/>
  <c r="M54" i="10"/>
  <c r="K54" i="10"/>
  <c r="I54" i="10"/>
  <c r="G54" i="10"/>
  <c r="D124" i="10"/>
  <c r="Q53" i="10"/>
  <c r="Q123" i="10" s="1"/>
  <c r="P53" i="10"/>
  <c r="O53" i="10"/>
  <c r="M53" i="10"/>
  <c r="K53" i="10"/>
  <c r="I53" i="10"/>
  <c r="G53" i="10"/>
  <c r="D123" i="10"/>
  <c r="Q52" i="10"/>
  <c r="Q122" i="10" s="1"/>
  <c r="P52" i="10"/>
  <c r="O52" i="10"/>
  <c r="M52" i="10"/>
  <c r="K52" i="10"/>
  <c r="I52" i="10"/>
  <c r="G52" i="10"/>
  <c r="E52" i="10"/>
  <c r="D122" i="10"/>
  <c r="Q51" i="10"/>
  <c r="Q121" i="10" s="1"/>
  <c r="P51" i="10"/>
  <c r="O51" i="10"/>
  <c r="M51" i="10"/>
  <c r="K51" i="10"/>
  <c r="I51" i="10"/>
  <c r="G51" i="10"/>
  <c r="D121" i="10"/>
  <c r="Q50" i="10"/>
  <c r="Q120" i="10" s="1"/>
  <c r="P50" i="10"/>
  <c r="O50" i="10"/>
  <c r="M50" i="10"/>
  <c r="K50" i="10"/>
  <c r="I50" i="10"/>
  <c r="G50" i="10"/>
  <c r="D120" i="10"/>
  <c r="Q49" i="10"/>
  <c r="Q119" i="10" s="1"/>
  <c r="P49" i="10"/>
  <c r="O49" i="10"/>
  <c r="M49" i="10"/>
  <c r="K49" i="10"/>
  <c r="I49" i="10"/>
  <c r="G49" i="10"/>
  <c r="D119" i="10"/>
  <c r="Q48" i="10"/>
  <c r="Q118" i="10" s="1"/>
  <c r="P48" i="10"/>
  <c r="O48" i="10"/>
  <c r="M48" i="10"/>
  <c r="K48" i="10"/>
  <c r="I48" i="10"/>
  <c r="G48" i="10"/>
  <c r="E48" i="10"/>
  <c r="D118" i="10"/>
  <c r="Q47" i="10"/>
  <c r="Q117" i="10" s="1"/>
  <c r="P47" i="10"/>
  <c r="O47" i="10"/>
  <c r="M47" i="10"/>
  <c r="K47" i="10"/>
  <c r="I47" i="10"/>
  <c r="G47" i="10"/>
  <c r="D117" i="10"/>
  <c r="Q46" i="10"/>
  <c r="Q116" i="10" s="1"/>
  <c r="P46" i="10"/>
  <c r="O46" i="10"/>
  <c r="M46" i="10"/>
  <c r="K46" i="10"/>
  <c r="I46" i="10"/>
  <c r="G46" i="10"/>
  <c r="D116" i="10"/>
  <c r="Q45" i="10"/>
  <c r="Q115" i="10" s="1"/>
  <c r="P45" i="10"/>
  <c r="O45" i="10"/>
  <c r="M45" i="10"/>
  <c r="K45" i="10"/>
  <c r="I45" i="10"/>
  <c r="G45" i="10"/>
  <c r="D115" i="10"/>
  <c r="Q44" i="10"/>
  <c r="Q114" i="10" s="1"/>
  <c r="P44" i="10"/>
  <c r="O44" i="10"/>
  <c r="M44" i="10"/>
  <c r="K44" i="10"/>
  <c r="I44" i="10"/>
  <c r="G44" i="10"/>
  <c r="E44" i="10"/>
  <c r="D114" i="10"/>
  <c r="Q43" i="10"/>
  <c r="Q113" i="10" s="1"/>
  <c r="P43" i="10"/>
  <c r="O43" i="10"/>
  <c r="M43" i="10"/>
  <c r="K43" i="10"/>
  <c r="I43" i="10"/>
  <c r="G43" i="10"/>
  <c r="D113" i="10"/>
  <c r="Q42" i="10"/>
  <c r="Q112" i="10" s="1"/>
  <c r="P42" i="10"/>
  <c r="O42" i="10"/>
  <c r="M42" i="10"/>
  <c r="K42" i="10"/>
  <c r="I42" i="10"/>
  <c r="G42" i="10"/>
  <c r="D112" i="10"/>
  <c r="Q41" i="10"/>
  <c r="Q111" i="10" s="1"/>
  <c r="P41" i="10"/>
  <c r="O41" i="10"/>
  <c r="M41" i="10"/>
  <c r="K41" i="10"/>
  <c r="I41" i="10"/>
  <c r="G41" i="10"/>
  <c r="D111" i="10"/>
  <c r="Q40" i="10"/>
  <c r="Q110" i="10" s="1"/>
  <c r="P40" i="10"/>
  <c r="O40" i="10"/>
  <c r="M40" i="10"/>
  <c r="K40" i="10"/>
  <c r="I40" i="10"/>
  <c r="G40" i="10"/>
  <c r="E40" i="10"/>
  <c r="D110" i="10"/>
  <c r="Q39" i="10"/>
  <c r="Q109" i="10" s="1"/>
  <c r="P39" i="10"/>
  <c r="O39" i="10"/>
  <c r="M39" i="10"/>
  <c r="K39" i="10"/>
  <c r="I39" i="10"/>
  <c r="G39" i="10"/>
  <c r="D109" i="10"/>
  <c r="Q38" i="10"/>
  <c r="Q108" i="10" s="1"/>
  <c r="P38" i="10"/>
  <c r="O38" i="10"/>
  <c r="M38" i="10"/>
  <c r="K38" i="10"/>
  <c r="I38" i="10"/>
  <c r="G38" i="10"/>
  <c r="D108" i="10"/>
  <c r="Q37" i="10"/>
  <c r="Q107" i="10" s="1"/>
  <c r="P37" i="10"/>
  <c r="O37" i="10"/>
  <c r="M37" i="10"/>
  <c r="K37" i="10"/>
  <c r="I37" i="10"/>
  <c r="G37" i="10"/>
  <c r="D107" i="10"/>
  <c r="Q36" i="10"/>
  <c r="Q106" i="10" s="1"/>
  <c r="P36" i="10"/>
  <c r="O36" i="10"/>
  <c r="M36" i="10"/>
  <c r="K36" i="10"/>
  <c r="I36" i="10"/>
  <c r="G36" i="10"/>
  <c r="E36" i="10"/>
  <c r="D106" i="10"/>
  <c r="Q35" i="10"/>
  <c r="Q105" i="10" s="1"/>
  <c r="P35" i="10"/>
  <c r="O35" i="10"/>
  <c r="M35" i="10"/>
  <c r="K35" i="10"/>
  <c r="I35" i="10"/>
  <c r="G35" i="10"/>
  <c r="D105" i="10"/>
  <c r="Q34" i="10"/>
  <c r="Q104" i="10" s="1"/>
  <c r="P34" i="10"/>
  <c r="O34" i="10"/>
  <c r="M34" i="10"/>
  <c r="K34" i="10"/>
  <c r="I34" i="10"/>
  <c r="G34" i="10"/>
  <c r="E34" i="10"/>
  <c r="Q33" i="10"/>
  <c r="Q103" i="10" s="1"/>
  <c r="P33" i="10"/>
  <c r="O33" i="10"/>
  <c r="M33" i="10"/>
  <c r="K33" i="10"/>
  <c r="I33" i="10"/>
  <c r="G33" i="10"/>
  <c r="D103" i="10"/>
  <c r="Q32" i="10"/>
  <c r="Q102" i="10" s="1"/>
  <c r="P32" i="10"/>
  <c r="O32" i="10"/>
  <c r="M32" i="10"/>
  <c r="K32" i="10"/>
  <c r="I32" i="10"/>
  <c r="G32" i="10"/>
  <c r="E32" i="10"/>
  <c r="D102" i="10"/>
  <c r="Q31" i="10"/>
  <c r="Q101" i="10" s="1"/>
  <c r="P31" i="10"/>
  <c r="O31" i="10"/>
  <c r="M31" i="10"/>
  <c r="K31" i="10"/>
  <c r="I31" i="10"/>
  <c r="G31" i="10"/>
  <c r="D101" i="10"/>
  <c r="Q30" i="10"/>
  <c r="Q100" i="10" s="1"/>
  <c r="P30" i="10"/>
  <c r="O30" i="10"/>
  <c r="M30" i="10"/>
  <c r="K30" i="10"/>
  <c r="I30" i="10"/>
  <c r="G30" i="10"/>
  <c r="D100" i="10"/>
  <c r="Q29" i="10"/>
  <c r="Q99" i="10" s="1"/>
  <c r="P29" i="10"/>
  <c r="O29" i="10"/>
  <c r="M29" i="10"/>
  <c r="K29" i="10"/>
  <c r="I29" i="10"/>
  <c r="G29" i="10"/>
  <c r="D99" i="10"/>
  <c r="Q28" i="10"/>
  <c r="Q98" i="10" s="1"/>
  <c r="P28" i="10"/>
  <c r="O28" i="10"/>
  <c r="M28" i="10"/>
  <c r="K28" i="10"/>
  <c r="I28" i="10"/>
  <c r="G28" i="10"/>
  <c r="E28" i="10"/>
  <c r="D98" i="10"/>
  <c r="Q27" i="10"/>
  <c r="Q97" i="10" s="1"/>
  <c r="P27" i="10"/>
  <c r="O27" i="10"/>
  <c r="M27" i="10"/>
  <c r="K27" i="10"/>
  <c r="I27" i="10"/>
  <c r="G27" i="10"/>
  <c r="D97" i="10"/>
  <c r="Q26" i="10"/>
  <c r="Q96" i="10" s="1"/>
  <c r="P26" i="10"/>
  <c r="O26" i="10"/>
  <c r="M26" i="10"/>
  <c r="K26" i="10"/>
  <c r="I26" i="10"/>
  <c r="G26" i="10"/>
  <c r="D96" i="10"/>
  <c r="Q25" i="10"/>
  <c r="Q95" i="10" s="1"/>
  <c r="P25" i="10"/>
  <c r="O25" i="10"/>
  <c r="M25" i="10"/>
  <c r="K25" i="10"/>
  <c r="I25" i="10"/>
  <c r="G25" i="10"/>
  <c r="D95" i="10"/>
  <c r="Q24" i="10"/>
  <c r="P24" i="10"/>
  <c r="O24" i="10"/>
  <c r="M24" i="10"/>
  <c r="K24" i="10"/>
  <c r="I24" i="10"/>
  <c r="G24" i="10"/>
  <c r="E24" i="10"/>
  <c r="D94" i="10"/>
  <c r="Q23" i="10"/>
  <c r="Q93" i="10" s="1"/>
  <c r="P23" i="10"/>
  <c r="O23" i="10"/>
  <c r="M23" i="10"/>
  <c r="K23" i="10"/>
  <c r="I23" i="10"/>
  <c r="G23" i="10"/>
  <c r="D93" i="10"/>
  <c r="Q22" i="10"/>
  <c r="Q92" i="10" s="1"/>
  <c r="P22" i="10"/>
  <c r="O22" i="10"/>
  <c r="M22" i="10"/>
  <c r="K22" i="10"/>
  <c r="I22" i="10"/>
  <c r="G22" i="10"/>
  <c r="D92" i="10"/>
  <c r="Q21" i="10"/>
  <c r="Q91" i="10" s="1"/>
  <c r="P21" i="10"/>
  <c r="O21" i="10"/>
  <c r="M21" i="10"/>
  <c r="K21" i="10"/>
  <c r="I21" i="10"/>
  <c r="G21" i="10"/>
  <c r="D91" i="10"/>
  <c r="Q20" i="10"/>
  <c r="Q90" i="10" s="1"/>
  <c r="P20" i="10"/>
  <c r="O20" i="10"/>
  <c r="M20" i="10"/>
  <c r="K20" i="10"/>
  <c r="I20" i="10"/>
  <c r="G20" i="10"/>
  <c r="E20" i="10"/>
  <c r="D90" i="10"/>
  <c r="Q19" i="10"/>
  <c r="Q89" i="10" s="1"/>
  <c r="P19" i="10"/>
  <c r="O19" i="10"/>
  <c r="M19" i="10"/>
  <c r="K19" i="10"/>
  <c r="I19" i="10"/>
  <c r="G19" i="10"/>
  <c r="D89" i="10"/>
  <c r="Q18" i="10"/>
  <c r="P18" i="10"/>
  <c r="O18" i="10"/>
  <c r="M18" i="10"/>
  <c r="K18" i="10"/>
  <c r="I18" i="10"/>
  <c r="G18" i="10"/>
  <c r="D88" i="10"/>
  <c r="Q17" i="10"/>
  <c r="Q87" i="10" s="1"/>
  <c r="P17" i="10"/>
  <c r="O17" i="10"/>
  <c r="M17" i="10"/>
  <c r="K17" i="10"/>
  <c r="I17" i="10"/>
  <c r="G17" i="10"/>
  <c r="D87" i="10"/>
  <c r="Q16" i="10"/>
  <c r="Q86" i="10" s="1"/>
  <c r="P16" i="10"/>
  <c r="O16" i="10"/>
  <c r="M16" i="10"/>
  <c r="K16" i="10"/>
  <c r="I16" i="10"/>
  <c r="G16" i="10"/>
  <c r="E16" i="10"/>
  <c r="D86" i="10"/>
  <c r="Q15" i="10"/>
  <c r="Q85" i="10" s="1"/>
  <c r="P15" i="10"/>
  <c r="O15" i="10"/>
  <c r="M15" i="10"/>
  <c r="K15" i="10"/>
  <c r="I15" i="10"/>
  <c r="G15" i="10"/>
  <c r="D85" i="10"/>
  <c r="Q14" i="10"/>
  <c r="P14" i="10"/>
  <c r="O14" i="10"/>
  <c r="M14" i="10"/>
  <c r="K14" i="10"/>
  <c r="I14" i="10"/>
  <c r="G14" i="10"/>
  <c r="E14" i="10"/>
  <c r="Q13" i="10"/>
  <c r="Q83" i="10" s="1"/>
  <c r="P13" i="10"/>
  <c r="O13" i="10"/>
  <c r="M13" i="10"/>
  <c r="K13" i="10"/>
  <c r="I13" i="10"/>
  <c r="G13" i="10"/>
  <c r="D83" i="10"/>
  <c r="Q12" i="10"/>
  <c r="Q82" i="10" s="1"/>
  <c r="P12" i="10"/>
  <c r="O12" i="10"/>
  <c r="M12" i="10"/>
  <c r="K12" i="10"/>
  <c r="I12" i="10"/>
  <c r="G12" i="10"/>
  <c r="E12" i="10"/>
  <c r="D82" i="10"/>
  <c r="Q11" i="10"/>
  <c r="P11" i="10"/>
  <c r="O11" i="10"/>
  <c r="M11" i="10"/>
  <c r="K11" i="10"/>
  <c r="I11" i="10"/>
  <c r="G11" i="10"/>
  <c r="D81" i="10"/>
  <c r="Q10" i="10"/>
  <c r="P10" i="10"/>
  <c r="O10" i="10"/>
  <c r="M10" i="10"/>
  <c r="K10" i="10"/>
  <c r="I10" i="10"/>
  <c r="G10" i="10"/>
  <c r="D80" i="10"/>
  <c r="Q9" i="10"/>
  <c r="Q79" i="10" s="1"/>
  <c r="P9" i="10"/>
  <c r="O9" i="10"/>
  <c r="M9" i="10"/>
  <c r="K9" i="10"/>
  <c r="I9" i="10"/>
  <c r="G9" i="10"/>
  <c r="D79" i="10"/>
  <c r="Q8" i="10"/>
  <c r="Q78" i="10" s="1"/>
  <c r="P8" i="10"/>
  <c r="O8" i="10"/>
  <c r="M8" i="10"/>
  <c r="K8" i="10"/>
  <c r="I8" i="10"/>
  <c r="G8" i="10"/>
  <c r="E8" i="10"/>
  <c r="D78" i="10"/>
  <c r="Q7" i="10"/>
  <c r="P7" i="10"/>
  <c r="O7" i="10"/>
  <c r="M7" i="10"/>
  <c r="K7" i="10"/>
  <c r="I7" i="10"/>
  <c r="G7" i="10"/>
  <c r="D77" i="10"/>
  <c r="Q6" i="10"/>
  <c r="P6" i="10"/>
  <c r="O6" i="10"/>
  <c r="M6" i="10"/>
  <c r="K6" i="10"/>
  <c r="I6" i="10"/>
  <c r="G6" i="10"/>
  <c r="D76" i="10"/>
  <c r="Q5" i="10"/>
  <c r="P5" i="10"/>
  <c r="O5" i="10"/>
  <c r="M5" i="10"/>
  <c r="K5" i="10"/>
  <c r="I5" i="10"/>
  <c r="G5" i="10"/>
  <c r="D75" i="10"/>
  <c r="W76" i="9"/>
  <c r="W77" i="9"/>
  <c r="W78" i="9"/>
  <c r="W79" i="9"/>
  <c r="W80" i="9"/>
  <c r="W81" i="9"/>
  <c r="W82" i="9"/>
  <c r="W83" i="9"/>
  <c r="W84" i="9"/>
  <c r="W85" i="9"/>
  <c r="W86" i="9"/>
  <c r="W87" i="9"/>
  <c r="W88" i="9"/>
  <c r="W89" i="9"/>
  <c r="W90" i="9"/>
  <c r="W91" i="9"/>
  <c r="W92" i="9"/>
  <c r="W93" i="9"/>
  <c r="W94" i="9"/>
  <c r="W95" i="9"/>
  <c r="W96" i="9"/>
  <c r="W97" i="9"/>
  <c r="W98" i="9"/>
  <c r="W99" i="9"/>
  <c r="W100" i="9"/>
  <c r="W101" i="9"/>
  <c r="W102" i="9"/>
  <c r="W103" i="9"/>
  <c r="W104" i="9"/>
  <c r="W105" i="9"/>
  <c r="W106" i="9"/>
  <c r="W107" i="9"/>
  <c r="W108" i="9"/>
  <c r="W109" i="9"/>
  <c r="W110" i="9"/>
  <c r="W111" i="9"/>
  <c r="W112" i="9"/>
  <c r="W113" i="9"/>
  <c r="W114" i="9"/>
  <c r="W115" i="9"/>
  <c r="W116" i="9"/>
  <c r="W117" i="9"/>
  <c r="W118" i="9"/>
  <c r="W119" i="9"/>
  <c r="W120" i="9"/>
  <c r="W121" i="9"/>
  <c r="W122" i="9"/>
  <c r="W123" i="9"/>
  <c r="W124" i="9"/>
  <c r="W125" i="9"/>
  <c r="W126" i="9"/>
  <c r="W127" i="9"/>
  <c r="W128" i="9"/>
  <c r="W129" i="9"/>
  <c r="W130" i="9"/>
  <c r="W131" i="9"/>
  <c r="W132" i="9"/>
  <c r="W133" i="9"/>
  <c r="W134" i="9"/>
  <c r="W135" i="9"/>
  <c r="W136" i="9"/>
  <c r="W137" i="9"/>
  <c r="W75" i="9"/>
  <c r="V76" i="9"/>
  <c r="V77" i="9"/>
  <c r="V78" i="9"/>
  <c r="V79" i="9"/>
  <c r="V80" i="9"/>
  <c r="V81" i="9"/>
  <c r="V82" i="9"/>
  <c r="V83" i="9"/>
  <c r="V84" i="9"/>
  <c r="V85" i="9"/>
  <c r="V86" i="9"/>
  <c r="V87" i="9"/>
  <c r="V88" i="9"/>
  <c r="V89" i="9"/>
  <c r="V90" i="9"/>
  <c r="V91" i="9"/>
  <c r="V92" i="9"/>
  <c r="V93" i="9"/>
  <c r="V94" i="9"/>
  <c r="V95" i="9"/>
  <c r="V96" i="9"/>
  <c r="V97" i="9"/>
  <c r="V98" i="9"/>
  <c r="V99" i="9"/>
  <c r="V100" i="9"/>
  <c r="V101" i="9"/>
  <c r="V102" i="9"/>
  <c r="V103" i="9"/>
  <c r="V104" i="9"/>
  <c r="V105" i="9"/>
  <c r="V106" i="9"/>
  <c r="V107" i="9"/>
  <c r="V108" i="9"/>
  <c r="V109" i="9"/>
  <c r="V110" i="9"/>
  <c r="V111" i="9"/>
  <c r="V112" i="9"/>
  <c r="V113" i="9"/>
  <c r="V114" i="9"/>
  <c r="V115" i="9"/>
  <c r="V116" i="9"/>
  <c r="V117" i="9"/>
  <c r="V118" i="9"/>
  <c r="V119" i="9"/>
  <c r="V120" i="9"/>
  <c r="V121" i="9"/>
  <c r="V122" i="9"/>
  <c r="V123" i="9"/>
  <c r="V124" i="9"/>
  <c r="V125" i="9"/>
  <c r="V126" i="9"/>
  <c r="V127" i="9"/>
  <c r="V128" i="9"/>
  <c r="V129" i="9"/>
  <c r="V130" i="9"/>
  <c r="V131" i="9"/>
  <c r="V132" i="9"/>
  <c r="V133" i="9"/>
  <c r="V134" i="9"/>
  <c r="V135" i="9"/>
  <c r="V136" i="9"/>
  <c r="V137" i="9"/>
  <c r="V138" i="9"/>
  <c r="V75" i="9"/>
  <c r="D67" i="9"/>
  <c r="D66" i="9"/>
  <c r="D65" i="9"/>
  <c r="D64" i="9"/>
  <c r="D63" i="9"/>
  <c r="D62" i="9"/>
  <c r="D132" i="9" s="1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S138" i="9"/>
  <c r="T137" i="9"/>
  <c r="N137" i="9"/>
  <c r="L137" i="9"/>
  <c r="J137" i="9"/>
  <c r="H137" i="9"/>
  <c r="F137" i="9"/>
  <c r="T136" i="9"/>
  <c r="N136" i="9"/>
  <c r="L136" i="9"/>
  <c r="J136" i="9"/>
  <c r="H136" i="9"/>
  <c r="F136" i="9"/>
  <c r="T135" i="9"/>
  <c r="N135" i="9"/>
  <c r="L135" i="9"/>
  <c r="J135" i="9"/>
  <c r="H135" i="9"/>
  <c r="F135" i="9"/>
  <c r="T134" i="9"/>
  <c r="N134" i="9"/>
  <c r="L134" i="9"/>
  <c r="J134" i="9"/>
  <c r="H134" i="9"/>
  <c r="F134" i="9"/>
  <c r="T133" i="9"/>
  <c r="N133" i="9"/>
  <c r="L133" i="9"/>
  <c r="J133" i="9"/>
  <c r="H133" i="9"/>
  <c r="F133" i="9"/>
  <c r="T132" i="9"/>
  <c r="N132" i="9"/>
  <c r="L132" i="9"/>
  <c r="J132" i="9"/>
  <c r="H132" i="9"/>
  <c r="F132" i="9"/>
  <c r="T131" i="9"/>
  <c r="N131" i="9"/>
  <c r="L131" i="9"/>
  <c r="J131" i="9"/>
  <c r="H131" i="9"/>
  <c r="F131" i="9"/>
  <c r="T130" i="9"/>
  <c r="N130" i="9"/>
  <c r="L130" i="9"/>
  <c r="J130" i="9"/>
  <c r="H130" i="9"/>
  <c r="F130" i="9"/>
  <c r="T129" i="9"/>
  <c r="N129" i="9"/>
  <c r="L129" i="9"/>
  <c r="J129" i="9"/>
  <c r="H129" i="9"/>
  <c r="F129" i="9"/>
  <c r="T128" i="9"/>
  <c r="N128" i="9"/>
  <c r="L128" i="9"/>
  <c r="J128" i="9"/>
  <c r="H128" i="9"/>
  <c r="F128" i="9"/>
  <c r="T127" i="9"/>
  <c r="N127" i="9"/>
  <c r="L127" i="9"/>
  <c r="J127" i="9"/>
  <c r="H127" i="9"/>
  <c r="F127" i="9"/>
  <c r="T126" i="9"/>
  <c r="N126" i="9"/>
  <c r="L126" i="9"/>
  <c r="J126" i="9"/>
  <c r="H126" i="9"/>
  <c r="F126" i="9"/>
  <c r="T125" i="9"/>
  <c r="N125" i="9"/>
  <c r="L125" i="9"/>
  <c r="J125" i="9"/>
  <c r="H125" i="9"/>
  <c r="F125" i="9"/>
  <c r="T124" i="9"/>
  <c r="N124" i="9"/>
  <c r="L124" i="9"/>
  <c r="J124" i="9"/>
  <c r="H124" i="9"/>
  <c r="F124" i="9"/>
  <c r="T123" i="9"/>
  <c r="N123" i="9"/>
  <c r="L123" i="9"/>
  <c r="J123" i="9"/>
  <c r="H123" i="9"/>
  <c r="F123" i="9"/>
  <c r="T122" i="9"/>
  <c r="N122" i="9"/>
  <c r="L122" i="9"/>
  <c r="J122" i="9"/>
  <c r="H122" i="9"/>
  <c r="F122" i="9"/>
  <c r="T121" i="9"/>
  <c r="N121" i="9"/>
  <c r="L121" i="9"/>
  <c r="J121" i="9"/>
  <c r="H121" i="9"/>
  <c r="F121" i="9"/>
  <c r="T120" i="9"/>
  <c r="N120" i="9"/>
  <c r="L120" i="9"/>
  <c r="J120" i="9"/>
  <c r="H120" i="9"/>
  <c r="F120" i="9"/>
  <c r="T119" i="9"/>
  <c r="N119" i="9"/>
  <c r="L119" i="9"/>
  <c r="J119" i="9"/>
  <c r="H119" i="9"/>
  <c r="F119" i="9"/>
  <c r="T118" i="9"/>
  <c r="N118" i="9"/>
  <c r="L118" i="9"/>
  <c r="J118" i="9"/>
  <c r="H118" i="9"/>
  <c r="F118" i="9"/>
  <c r="T117" i="9"/>
  <c r="N117" i="9"/>
  <c r="L117" i="9"/>
  <c r="J117" i="9"/>
  <c r="H117" i="9"/>
  <c r="F117" i="9"/>
  <c r="T116" i="9"/>
  <c r="N116" i="9"/>
  <c r="L116" i="9"/>
  <c r="J116" i="9"/>
  <c r="H116" i="9"/>
  <c r="F116" i="9"/>
  <c r="T115" i="9"/>
  <c r="N115" i="9"/>
  <c r="L115" i="9"/>
  <c r="J115" i="9"/>
  <c r="H115" i="9"/>
  <c r="F115" i="9"/>
  <c r="T114" i="9"/>
  <c r="N114" i="9"/>
  <c r="L114" i="9"/>
  <c r="J114" i="9"/>
  <c r="H114" i="9"/>
  <c r="F114" i="9"/>
  <c r="T113" i="9"/>
  <c r="N113" i="9"/>
  <c r="L113" i="9"/>
  <c r="J113" i="9"/>
  <c r="H113" i="9"/>
  <c r="F113" i="9"/>
  <c r="T112" i="9"/>
  <c r="N112" i="9"/>
  <c r="L112" i="9"/>
  <c r="J112" i="9"/>
  <c r="H112" i="9"/>
  <c r="F112" i="9"/>
  <c r="T111" i="9"/>
  <c r="N111" i="9"/>
  <c r="L111" i="9"/>
  <c r="J111" i="9"/>
  <c r="H111" i="9"/>
  <c r="F111" i="9"/>
  <c r="T110" i="9"/>
  <c r="N110" i="9"/>
  <c r="L110" i="9"/>
  <c r="J110" i="9"/>
  <c r="H110" i="9"/>
  <c r="F110" i="9"/>
  <c r="T109" i="9"/>
  <c r="N109" i="9"/>
  <c r="L109" i="9"/>
  <c r="J109" i="9"/>
  <c r="H109" i="9"/>
  <c r="F109" i="9"/>
  <c r="T108" i="9"/>
  <c r="N108" i="9"/>
  <c r="L108" i="9"/>
  <c r="J108" i="9"/>
  <c r="H108" i="9"/>
  <c r="F108" i="9"/>
  <c r="T107" i="9"/>
  <c r="N107" i="9"/>
  <c r="L107" i="9"/>
  <c r="J107" i="9"/>
  <c r="H107" i="9"/>
  <c r="F107" i="9"/>
  <c r="T106" i="9"/>
  <c r="N106" i="9"/>
  <c r="L106" i="9"/>
  <c r="J106" i="9"/>
  <c r="H106" i="9"/>
  <c r="F106" i="9"/>
  <c r="T105" i="9"/>
  <c r="N105" i="9"/>
  <c r="L105" i="9"/>
  <c r="J105" i="9"/>
  <c r="H105" i="9"/>
  <c r="F105" i="9"/>
  <c r="T104" i="9"/>
  <c r="N104" i="9"/>
  <c r="L104" i="9"/>
  <c r="J104" i="9"/>
  <c r="H104" i="9"/>
  <c r="F104" i="9"/>
  <c r="T103" i="9"/>
  <c r="N103" i="9"/>
  <c r="L103" i="9"/>
  <c r="J103" i="9"/>
  <c r="H103" i="9"/>
  <c r="F103" i="9"/>
  <c r="T102" i="9"/>
  <c r="N102" i="9"/>
  <c r="L102" i="9"/>
  <c r="J102" i="9"/>
  <c r="H102" i="9"/>
  <c r="F102" i="9"/>
  <c r="T101" i="9"/>
  <c r="N101" i="9"/>
  <c r="L101" i="9"/>
  <c r="J101" i="9"/>
  <c r="H101" i="9"/>
  <c r="F101" i="9"/>
  <c r="T100" i="9"/>
  <c r="N100" i="9"/>
  <c r="L100" i="9"/>
  <c r="J100" i="9"/>
  <c r="H100" i="9"/>
  <c r="F100" i="9"/>
  <c r="T99" i="9"/>
  <c r="N99" i="9"/>
  <c r="L99" i="9"/>
  <c r="J99" i="9"/>
  <c r="H99" i="9"/>
  <c r="F99" i="9"/>
  <c r="T98" i="9"/>
  <c r="N98" i="9"/>
  <c r="L98" i="9"/>
  <c r="J98" i="9"/>
  <c r="H98" i="9"/>
  <c r="F98" i="9"/>
  <c r="T97" i="9"/>
  <c r="N97" i="9"/>
  <c r="L97" i="9"/>
  <c r="J97" i="9"/>
  <c r="H97" i="9"/>
  <c r="F97" i="9"/>
  <c r="T96" i="9"/>
  <c r="N96" i="9"/>
  <c r="L96" i="9"/>
  <c r="J96" i="9"/>
  <c r="H96" i="9"/>
  <c r="F96" i="9"/>
  <c r="T95" i="9"/>
  <c r="N95" i="9"/>
  <c r="L95" i="9"/>
  <c r="J95" i="9"/>
  <c r="H95" i="9"/>
  <c r="F95" i="9"/>
  <c r="T94" i="9"/>
  <c r="N94" i="9"/>
  <c r="L94" i="9"/>
  <c r="J94" i="9"/>
  <c r="H94" i="9"/>
  <c r="F94" i="9"/>
  <c r="T93" i="9"/>
  <c r="N93" i="9"/>
  <c r="L93" i="9"/>
  <c r="J93" i="9"/>
  <c r="H93" i="9"/>
  <c r="F93" i="9"/>
  <c r="T92" i="9"/>
  <c r="N92" i="9"/>
  <c r="L92" i="9"/>
  <c r="J92" i="9"/>
  <c r="H92" i="9"/>
  <c r="F92" i="9"/>
  <c r="T91" i="9"/>
  <c r="N91" i="9"/>
  <c r="L91" i="9"/>
  <c r="J91" i="9"/>
  <c r="H91" i="9"/>
  <c r="F91" i="9"/>
  <c r="T90" i="9"/>
  <c r="N90" i="9"/>
  <c r="L90" i="9"/>
  <c r="J90" i="9"/>
  <c r="H90" i="9"/>
  <c r="F90" i="9"/>
  <c r="T89" i="9"/>
  <c r="N89" i="9"/>
  <c r="L89" i="9"/>
  <c r="J89" i="9"/>
  <c r="H89" i="9"/>
  <c r="F89" i="9"/>
  <c r="T88" i="9"/>
  <c r="N88" i="9"/>
  <c r="L88" i="9"/>
  <c r="J88" i="9"/>
  <c r="H88" i="9"/>
  <c r="F88" i="9"/>
  <c r="T87" i="9"/>
  <c r="N87" i="9"/>
  <c r="L87" i="9"/>
  <c r="J87" i="9"/>
  <c r="H87" i="9"/>
  <c r="F87" i="9"/>
  <c r="T86" i="9"/>
  <c r="N86" i="9"/>
  <c r="L86" i="9"/>
  <c r="J86" i="9"/>
  <c r="H86" i="9"/>
  <c r="F86" i="9"/>
  <c r="T85" i="9"/>
  <c r="N85" i="9"/>
  <c r="L85" i="9"/>
  <c r="J85" i="9"/>
  <c r="H85" i="9"/>
  <c r="F85" i="9"/>
  <c r="T84" i="9"/>
  <c r="N84" i="9"/>
  <c r="L84" i="9"/>
  <c r="J84" i="9"/>
  <c r="H84" i="9"/>
  <c r="F84" i="9"/>
  <c r="T83" i="9"/>
  <c r="N83" i="9"/>
  <c r="L83" i="9"/>
  <c r="J83" i="9"/>
  <c r="H83" i="9"/>
  <c r="F83" i="9"/>
  <c r="T82" i="9"/>
  <c r="N82" i="9"/>
  <c r="L82" i="9"/>
  <c r="J82" i="9"/>
  <c r="H82" i="9"/>
  <c r="F82" i="9"/>
  <c r="T81" i="9"/>
  <c r="N81" i="9"/>
  <c r="L81" i="9"/>
  <c r="J81" i="9"/>
  <c r="H81" i="9"/>
  <c r="F81" i="9"/>
  <c r="T80" i="9"/>
  <c r="N80" i="9"/>
  <c r="L80" i="9"/>
  <c r="J80" i="9"/>
  <c r="H80" i="9"/>
  <c r="F80" i="9"/>
  <c r="T79" i="9"/>
  <c r="N79" i="9"/>
  <c r="L79" i="9"/>
  <c r="J79" i="9"/>
  <c r="H79" i="9"/>
  <c r="F79" i="9"/>
  <c r="T78" i="9"/>
  <c r="N78" i="9"/>
  <c r="L78" i="9"/>
  <c r="J78" i="9"/>
  <c r="H78" i="9"/>
  <c r="F78" i="9"/>
  <c r="T77" i="9"/>
  <c r="N77" i="9"/>
  <c r="L77" i="9"/>
  <c r="J77" i="9"/>
  <c r="H77" i="9"/>
  <c r="F77" i="9"/>
  <c r="T76" i="9"/>
  <c r="N76" i="9"/>
  <c r="L76" i="9"/>
  <c r="J76" i="9"/>
  <c r="H76" i="9"/>
  <c r="F76" i="9"/>
  <c r="T75" i="9"/>
  <c r="N75" i="9"/>
  <c r="L75" i="9"/>
  <c r="J75" i="9"/>
  <c r="H75" i="9"/>
  <c r="F75" i="9"/>
  <c r="B71" i="9"/>
  <c r="N68" i="9"/>
  <c r="L68" i="9"/>
  <c r="J68" i="9"/>
  <c r="H68" i="9"/>
  <c r="F68" i="9"/>
  <c r="F138" i="9" s="1"/>
  <c r="Q67" i="9"/>
  <c r="Q137" i="9" s="1"/>
  <c r="P67" i="9"/>
  <c r="O67" i="9"/>
  <c r="M67" i="9"/>
  <c r="K67" i="9"/>
  <c r="I67" i="9"/>
  <c r="G67" i="9"/>
  <c r="D137" i="9"/>
  <c r="Q66" i="9"/>
  <c r="Q136" i="9" s="1"/>
  <c r="P66" i="9"/>
  <c r="O66" i="9"/>
  <c r="M66" i="9"/>
  <c r="K66" i="9"/>
  <c r="I66" i="9"/>
  <c r="G66" i="9"/>
  <c r="D136" i="9"/>
  <c r="Q65" i="9"/>
  <c r="Q135" i="9" s="1"/>
  <c r="P65" i="9"/>
  <c r="O65" i="9"/>
  <c r="M65" i="9"/>
  <c r="K65" i="9"/>
  <c r="I65" i="9"/>
  <c r="G65" i="9"/>
  <c r="D135" i="9"/>
  <c r="Q64" i="9"/>
  <c r="P64" i="9"/>
  <c r="O64" i="9"/>
  <c r="M64" i="9"/>
  <c r="K64" i="9"/>
  <c r="I64" i="9"/>
  <c r="G64" i="9"/>
  <c r="Q63" i="9"/>
  <c r="Q133" i="9" s="1"/>
  <c r="P63" i="9"/>
  <c r="O63" i="9"/>
  <c r="M63" i="9"/>
  <c r="K63" i="9"/>
  <c r="I63" i="9"/>
  <c r="G63" i="9"/>
  <c r="D133" i="9"/>
  <c r="Q62" i="9"/>
  <c r="Q132" i="9" s="1"/>
  <c r="P62" i="9"/>
  <c r="O62" i="9"/>
  <c r="M62" i="9"/>
  <c r="K62" i="9"/>
  <c r="I62" i="9"/>
  <c r="G62" i="9"/>
  <c r="Q61" i="9"/>
  <c r="Q131" i="9" s="1"/>
  <c r="P61" i="9"/>
  <c r="O61" i="9"/>
  <c r="M61" i="9"/>
  <c r="K61" i="9"/>
  <c r="I61" i="9"/>
  <c r="G61" i="9"/>
  <c r="D131" i="9"/>
  <c r="Q60" i="9"/>
  <c r="P60" i="9"/>
  <c r="O60" i="9"/>
  <c r="M60" i="9"/>
  <c r="K60" i="9"/>
  <c r="I60" i="9"/>
  <c r="G60" i="9"/>
  <c r="Q59" i="9"/>
  <c r="Q129" i="9" s="1"/>
  <c r="P59" i="9"/>
  <c r="O59" i="9"/>
  <c r="M59" i="9"/>
  <c r="K59" i="9"/>
  <c r="I59" i="9"/>
  <c r="G59" i="9"/>
  <c r="D129" i="9"/>
  <c r="Q58" i="9"/>
  <c r="P58" i="9"/>
  <c r="O58" i="9"/>
  <c r="M58" i="9"/>
  <c r="K58" i="9"/>
  <c r="I58" i="9"/>
  <c r="G58" i="9"/>
  <c r="Q57" i="9"/>
  <c r="Q127" i="9" s="1"/>
  <c r="P57" i="9"/>
  <c r="O57" i="9"/>
  <c r="M57" i="9"/>
  <c r="K57" i="9"/>
  <c r="I57" i="9"/>
  <c r="G57" i="9"/>
  <c r="D127" i="9"/>
  <c r="Q56" i="9"/>
  <c r="P56" i="9"/>
  <c r="O56" i="9"/>
  <c r="M56" i="9"/>
  <c r="K56" i="9"/>
  <c r="I56" i="9"/>
  <c r="G56" i="9"/>
  <c r="Q55" i="9"/>
  <c r="Q125" i="9" s="1"/>
  <c r="P55" i="9"/>
  <c r="O55" i="9"/>
  <c r="M55" i="9"/>
  <c r="K55" i="9"/>
  <c r="I55" i="9"/>
  <c r="G55" i="9"/>
  <c r="D125" i="9"/>
  <c r="Q54" i="9"/>
  <c r="P54" i="9"/>
  <c r="O54" i="9"/>
  <c r="M54" i="9"/>
  <c r="K54" i="9"/>
  <c r="I54" i="9"/>
  <c r="G54" i="9"/>
  <c r="Q53" i="9"/>
  <c r="Q123" i="9" s="1"/>
  <c r="P53" i="9"/>
  <c r="O53" i="9"/>
  <c r="M53" i="9"/>
  <c r="K53" i="9"/>
  <c r="I53" i="9"/>
  <c r="G53" i="9"/>
  <c r="D123" i="9"/>
  <c r="Q52" i="9"/>
  <c r="P52" i="9"/>
  <c r="O52" i="9"/>
  <c r="M52" i="9"/>
  <c r="K52" i="9"/>
  <c r="I52" i="9"/>
  <c r="G52" i="9"/>
  <c r="Q51" i="9"/>
  <c r="Q121" i="9" s="1"/>
  <c r="P51" i="9"/>
  <c r="O51" i="9"/>
  <c r="M51" i="9"/>
  <c r="K51" i="9"/>
  <c r="I51" i="9"/>
  <c r="G51" i="9"/>
  <c r="D121" i="9"/>
  <c r="Q50" i="9"/>
  <c r="P50" i="9"/>
  <c r="O50" i="9"/>
  <c r="M50" i="9"/>
  <c r="K50" i="9"/>
  <c r="I50" i="9"/>
  <c r="G50" i="9"/>
  <c r="Q49" i="9"/>
  <c r="Q119" i="9" s="1"/>
  <c r="P49" i="9"/>
  <c r="O49" i="9"/>
  <c r="M49" i="9"/>
  <c r="K49" i="9"/>
  <c r="I49" i="9"/>
  <c r="G49" i="9"/>
  <c r="D119" i="9"/>
  <c r="Q48" i="9"/>
  <c r="P48" i="9"/>
  <c r="O48" i="9"/>
  <c r="M48" i="9"/>
  <c r="K48" i="9"/>
  <c r="I48" i="9"/>
  <c r="G48" i="9"/>
  <c r="Q47" i="9"/>
  <c r="Q117" i="9" s="1"/>
  <c r="P47" i="9"/>
  <c r="O47" i="9"/>
  <c r="M47" i="9"/>
  <c r="K47" i="9"/>
  <c r="I47" i="9"/>
  <c r="G47" i="9"/>
  <c r="D117" i="9"/>
  <c r="Q46" i="9"/>
  <c r="P46" i="9"/>
  <c r="O46" i="9"/>
  <c r="M46" i="9"/>
  <c r="K46" i="9"/>
  <c r="I46" i="9"/>
  <c r="G46" i="9"/>
  <c r="Q45" i="9"/>
  <c r="Q115" i="9" s="1"/>
  <c r="P45" i="9"/>
  <c r="O45" i="9"/>
  <c r="M45" i="9"/>
  <c r="K45" i="9"/>
  <c r="I45" i="9"/>
  <c r="G45" i="9"/>
  <c r="D115" i="9"/>
  <c r="Q44" i="9"/>
  <c r="P44" i="9"/>
  <c r="O44" i="9"/>
  <c r="M44" i="9"/>
  <c r="K44" i="9"/>
  <c r="I44" i="9"/>
  <c r="G44" i="9"/>
  <c r="D44" i="9"/>
  <c r="Q43" i="9"/>
  <c r="Q113" i="9" s="1"/>
  <c r="P43" i="9"/>
  <c r="O43" i="9"/>
  <c r="M43" i="9"/>
  <c r="K43" i="9"/>
  <c r="I43" i="9"/>
  <c r="G43" i="9"/>
  <c r="D43" i="9"/>
  <c r="D113" i="9" s="1"/>
  <c r="Q42" i="9"/>
  <c r="P42" i="9"/>
  <c r="O42" i="9"/>
  <c r="M42" i="9"/>
  <c r="K42" i="9"/>
  <c r="I42" i="9"/>
  <c r="G42" i="9"/>
  <c r="D42" i="9"/>
  <c r="Q41" i="9"/>
  <c r="Q111" i="9" s="1"/>
  <c r="P41" i="9"/>
  <c r="O41" i="9"/>
  <c r="M41" i="9"/>
  <c r="K41" i="9"/>
  <c r="I41" i="9"/>
  <c r="G41" i="9"/>
  <c r="D41" i="9"/>
  <c r="D111" i="9" s="1"/>
  <c r="Q40" i="9"/>
  <c r="P40" i="9"/>
  <c r="O40" i="9"/>
  <c r="M40" i="9"/>
  <c r="K40" i="9"/>
  <c r="I40" i="9"/>
  <c r="G40" i="9"/>
  <c r="D40" i="9"/>
  <c r="Q39" i="9"/>
  <c r="Q109" i="9" s="1"/>
  <c r="P39" i="9"/>
  <c r="O39" i="9"/>
  <c r="M39" i="9"/>
  <c r="K39" i="9"/>
  <c r="I39" i="9"/>
  <c r="G39" i="9"/>
  <c r="D39" i="9"/>
  <c r="D109" i="9" s="1"/>
  <c r="Q38" i="9"/>
  <c r="P38" i="9"/>
  <c r="O38" i="9"/>
  <c r="M38" i="9"/>
  <c r="K38" i="9"/>
  <c r="I38" i="9"/>
  <c r="G38" i="9"/>
  <c r="D38" i="9"/>
  <c r="Q37" i="9"/>
  <c r="Q107" i="9" s="1"/>
  <c r="P37" i="9"/>
  <c r="O37" i="9"/>
  <c r="M37" i="9"/>
  <c r="K37" i="9"/>
  <c r="I37" i="9"/>
  <c r="G37" i="9"/>
  <c r="D37" i="9"/>
  <c r="D107" i="9" s="1"/>
  <c r="Q36" i="9"/>
  <c r="P36" i="9"/>
  <c r="O36" i="9"/>
  <c r="M36" i="9"/>
  <c r="K36" i="9"/>
  <c r="I36" i="9"/>
  <c r="G36" i="9"/>
  <c r="D36" i="9"/>
  <c r="Q35" i="9"/>
  <c r="Q105" i="9" s="1"/>
  <c r="P35" i="9"/>
  <c r="O35" i="9"/>
  <c r="M35" i="9"/>
  <c r="K35" i="9"/>
  <c r="I35" i="9"/>
  <c r="G35" i="9"/>
  <c r="D35" i="9"/>
  <c r="D105" i="9" s="1"/>
  <c r="Q34" i="9"/>
  <c r="Q104" i="9" s="1"/>
  <c r="P34" i="9"/>
  <c r="O34" i="9"/>
  <c r="M34" i="9"/>
  <c r="K34" i="9"/>
  <c r="I34" i="9"/>
  <c r="G34" i="9"/>
  <c r="D34" i="9"/>
  <c r="D104" i="9" s="1"/>
  <c r="Q33" i="9"/>
  <c r="Q103" i="9" s="1"/>
  <c r="P33" i="9"/>
  <c r="O33" i="9"/>
  <c r="M33" i="9"/>
  <c r="K33" i="9"/>
  <c r="I33" i="9"/>
  <c r="G33" i="9"/>
  <c r="D33" i="9"/>
  <c r="D103" i="9" s="1"/>
  <c r="Q32" i="9"/>
  <c r="P32" i="9"/>
  <c r="O32" i="9"/>
  <c r="M32" i="9"/>
  <c r="K32" i="9"/>
  <c r="I32" i="9"/>
  <c r="G32" i="9"/>
  <c r="D32" i="9"/>
  <c r="Q31" i="9"/>
  <c r="Q101" i="9" s="1"/>
  <c r="P31" i="9"/>
  <c r="O31" i="9"/>
  <c r="M31" i="9"/>
  <c r="K31" i="9"/>
  <c r="I31" i="9"/>
  <c r="G31" i="9"/>
  <c r="D31" i="9"/>
  <c r="D101" i="9" s="1"/>
  <c r="Q30" i="9"/>
  <c r="Q100" i="9" s="1"/>
  <c r="P30" i="9"/>
  <c r="O30" i="9"/>
  <c r="M30" i="9"/>
  <c r="K30" i="9"/>
  <c r="I30" i="9"/>
  <c r="G30" i="9"/>
  <c r="D30" i="9"/>
  <c r="D100" i="9" s="1"/>
  <c r="Q29" i="9"/>
  <c r="Q99" i="9" s="1"/>
  <c r="P29" i="9"/>
  <c r="O29" i="9"/>
  <c r="M29" i="9"/>
  <c r="K29" i="9"/>
  <c r="I29" i="9"/>
  <c r="G29" i="9"/>
  <c r="D29" i="9"/>
  <c r="D99" i="9" s="1"/>
  <c r="Q28" i="9"/>
  <c r="P28" i="9"/>
  <c r="O28" i="9"/>
  <c r="M28" i="9"/>
  <c r="K28" i="9"/>
  <c r="I28" i="9"/>
  <c r="G28" i="9"/>
  <c r="D28" i="9"/>
  <c r="Q27" i="9"/>
  <c r="Q97" i="9" s="1"/>
  <c r="P27" i="9"/>
  <c r="O27" i="9"/>
  <c r="M27" i="9"/>
  <c r="K27" i="9"/>
  <c r="I27" i="9"/>
  <c r="G27" i="9"/>
  <c r="D27" i="9"/>
  <c r="D97" i="9" s="1"/>
  <c r="Q26" i="9"/>
  <c r="Q96" i="9" s="1"/>
  <c r="P26" i="9"/>
  <c r="O26" i="9"/>
  <c r="M26" i="9"/>
  <c r="K26" i="9"/>
  <c r="I26" i="9"/>
  <c r="G26" i="9"/>
  <c r="D26" i="9"/>
  <c r="D96" i="9" s="1"/>
  <c r="Q25" i="9"/>
  <c r="Q95" i="9" s="1"/>
  <c r="P25" i="9"/>
  <c r="O25" i="9"/>
  <c r="M25" i="9"/>
  <c r="K25" i="9"/>
  <c r="I25" i="9"/>
  <c r="G25" i="9"/>
  <c r="D25" i="9"/>
  <c r="Q24" i="9"/>
  <c r="P24" i="9"/>
  <c r="O24" i="9"/>
  <c r="M24" i="9"/>
  <c r="K24" i="9"/>
  <c r="I24" i="9"/>
  <c r="G24" i="9"/>
  <c r="D24" i="9"/>
  <c r="Q23" i="9"/>
  <c r="Q93" i="9" s="1"/>
  <c r="P23" i="9"/>
  <c r="O23" i="9"/>
  <c r="M23" i="9"/>
  <c r="K23" i="9"/>
  <c r="I23" i="9"/>
  <c r="G23" i="9"/>
  <c r="D23" i="9"/>
  <c r="D93" i="9" s="1"/>
  <c r="Q22" i="9"/>
  <c r="Q92" i="9" s="1"/>
  <c r="P22" i="9"/>
  <c r="O22" i="9"/>
  <c r="M22" i="9"/>
  <c r="K22" i="9"/>
  <c r="I22" i="9"/>
  <c r="G22" i="9"/>
  <c r="D22" i="9"/>
  <c r="D92" i="9" s="1"/>
  <c r="Q21" i="9"/>
  <c r="Q91" i="9" s="1"/>
  <c r="P21" i="9"/>
  <c r="O21" i="9"/>
  <c r="M21" i="9"/>
  <c r="K21" i="9"/>
  <c r="I21" i="9"/>
  <c r="G21" i="9"/>
  <c r="D21" i="9"/>
  <c r="Q20" i="9"/>
  <c r="Q90" i="9" s="1"/>
  <c r="P20" i="9"/>
  <c r="O20" i="9"/>
  <c r="M20" i="9"/>
  <c r="K20" i="9"/>
  <c r="I20" i="9"/>
  <c r="G20" i="9"/>
  <c r="D20" i="9"/>
  <c r="D90" i="9" s="1"/>
  <c r="Q19" i="9"/>
  <c r="Q89" i="9" s="1"/>
  <c r="P19" i="9"/>
  <c r="O19" i="9"/>
  <c r="M19" i="9"/>
  <c r="K19" i="9"/>
  <c r="I19" i="9"/>
  <c r="G19" i="9"/>
  <c r="D19" i="9"/>
  <c r="D89" i="9" s="1"/>
  <c r="Q18" i="9"/>
  <c r="Q88" i="9" s="1"/>
  <c r="P18" i="9"/>
  <c r="O18" i="9"/>
  <c r="M18" i="9"/>
  <c r="K18" i="9"/>
  <c r="I18" i="9"/>
  <c r="G18" i="9"/>
  <c r="D18" i="9"/>
  <c r="D88" i="9" s="1"/>
  <c r="Q17" i="9"/>
  <c r="Q87" i="9" s="1"/>
  <c r="P17" i="9"/>
  <c r="O17" i="9"/>
  <c r="M17" i="9"/>
  <c r="K17" i="9"/>
  <c r="I17" i="9"/>
  <c r="G17" i="9"/>
  <c r="D17" i="9"/>
  <c r="D87" i="9" s="1"/>
  <c r="Q16" i="9"/>
  <c r="Q86" i="9" s="1"/>
  <c r="P16" i="9"/>
  <c r="O16" i="9"/>
  <c r="M16" i="9"/>
  <c r="K16" i="9"/>
  <c r="I16" i="9"/>
  <c r="G16" i="9"/>
  <c r="D16" i="9"/>
  <c r="D86" i="9" s="1"/>
  <c r="Q15" i="9"/>
  <c r="Q85" i="9" s="1"/>
  <c r="P15" i="9"/>
  <c r="O15" i="9"/>
  <c r="M15" i="9"/>
  <c r="K15" i="9"/>
  <c r="I15" i="9"/>
  <c r="G15" i="9"/>
  <c r="D15" i="9"/>
  <c r="D85" i="9" s="1"/>
  <c r="Q14" i="9"/>
  <c r="Q84" i="9" s="1"/>
  <c r="P14" i="9"/>
  <c r="O14" i="9"/>
  <c r="M14" i="9"/>
  <c r="K14" i="9"/>
  <c r="I14" i="9"/>
  <c r="G14" i="9"/>
  <c r="D14" i="9"/>
  <c r="D84" i="9" s="1"/>
  <c r="Q13" i="9"/>
  <c r="Q83" i="9" s="1"/>
  <c r="P13" i="9"/>
  <c r="O13" i="9"/>
  <c r="M13" i="9"/>
  <c r="K13" i="9"/>
  <c r="I13" i="9"/>
  <c r="G13" i="9"/>
  <c r="D13" i="9"/>
  <c r="Q12" i="9"/>
  <c r="Q82" i="9" s="1"/>
  <c r="P12" i="9"/>
  <c r="O12" i="9"/>
  <c r="M12" i="9"/>
  <c r="K12" i="9"/>
  <c r="I12" i="9"/>
  <c r="G12" i="9"/>
  <c r="D12" i="9"/>
  <c r="D82" i="9" s="1"/>
  <c r="Q11" i="9"/>
  <c r="Q81" i="9" s="1"/>
  <c r="P11" i="9"/>
  <c r="O11" i="9"/>
  <c r="M11" i="9"/>
  <c r="K11" i="9"/>
  <c r="I11" i="9"/>
  <c r="G11" i="9"/>
  <c r="D11" i="9"/>
  <c r="D81" i="9" s="1"/>
  <c r="Q10" i="9"/>
  <c r="Q80" i="9" s="1"/>
  <c r="P10" i="9"/>
  <c r="O10" i="9"/>
  <c r="M10" i="9"/>
  <c r="K10" i="9"/>
  <c r="I10" i="9"/>
  <c r="G10" i="9"/>
  <c r="D10" i="9"/>
  <c r="D80" i="9" s="1"/>
  <c r="Q9" i="9"/>
  <c r="Q79" i="9" s="1"/>
  <c r="P9" i="9"/>
  <c r="O9" i="9"/>
  <c r="M9" i="9"/>
  <c r="K9" i="9"/>
  <c r="I9" i="9"/>
  <c r="G9" i="9"/>
  <c r="D9" i="9"/>
  <c r="Q8" i="9"/>
  <c r="Q78" i="9" s="1"/>
  <c r="P8" i="9"/>
  <c r="O8" i="9"/>
  <c r="M8" i="9"/>
  <c r="K8" i="9"/>
  <c r="I8" i="9"/>
  <c r="G8" i="9"/>
  <c r="D8" i="9"/>
  <c r="D78" i="9" s="1"/>
  <c r="Q7" i="9"/>
  <c r="Q77" i="9" s="1"/>
  <c r="P7" i="9"/>
  <c r="O7" i="9"/>
  <c r="M7" i="9"/>
  <c r="K7" i="9"/>
  <c r="I7" i="9"/>
  <c r="G7" i="9"/>
  <c r="D7" i="9"/>
  <c r="D77" i="9" s="1"/>
  <c r="Q6" i="9"/>
  <c r="Q76" i="9" s="1"/>
  <c r="P6" i="9"/>
  <c r="O6" i="9"/>
  <c r="M6" i="9"/>
  <c r="K6" i="9"/>
  <c r="I6" i="9"/>
  <c r="G6" i="9"/>
  <c r="D6" i="9"/>
  <c r="D76" i="9" s="1"/>
  <c r="Q5" i="9"/>
  <c r="P5" i="9"/>
  <c r="O5" i="9"/>
  <c r="M5" i="9"/>
  <c r="K5" i="9"/>
  <c r="I5" i="9"/>
  <c r="G5" i="9"/>
  <c r="D5" i="9"/>
  <c r="D75" i="9" s="1"/>
  <c r="S138" i="8"/>
  <c r="T137" i="8"/>
  <c r="N137" i="8"/>
  <c r="L137" i="8"/>
  <c r="J137" i="8"/>
  <c r="H137" i="8"/>
  <c r="F137" i="8"/>
  <c r="T136" i="8"/>
  <c r="N136" i="8"/>
  <c r="L136" i="8"/>
  <c r="J136" i="8"/>
  <c r="H136" i="8"/>
  <c r="F136" i="8"/>
  <c r="D136" i="8"/>
  <c r="T135" i="8"/>
  <c r="N135" i="8"/>
  <c r="L135" i="8"/>
  <c r="J135" i="8"/>
  <c r="H135" i="8"/>
  <c r="F135" i="8"/>
  <c r="T134" i="8"/>
  <c r="N134" i="8"/>
  <c r="L134" i="8"/>
  <c r="J134" i="8"/>
  <c r="H134" i="8"/>
  <c r="F134" i="8"/>
  <c r="T133" i="8"/>
  <c r="N133" i="8"/>
  <c r="L133" i="8"/>
  <c r="J133" i="8"/>
  <c r="H133" i="8"/>
  <c r="F133" i="8"/>
  <c r="T132" i="8"/>
  <c r="N132" i="8"/>
  <c r="L132" i="8"/>
  <c r="J132" i="8"/>
  <c r="H132" i="8"/>
  <c r="F132" i="8"/>
  <c r="T131" i="8"/>
  <c r="N131" i="8"/>
  <c r="L131" i="8"/>
  <c r="J131" i="8"/>
  <c r="H131" i="8"/>
  <c r="F131" i="8"/>
  <c r="T130" i="8"/>
  <c r="N130" i="8"/>
  <c r="L130" i="8"/>
  <c r="J130" i="8"/>
  <c r="H130" i="8"/>
  <c r="F130" i="8"/>
  <c r="T129" i="8"/>
  <c r="N129" i="8"/>
  <c r="L129" i="8"/>
  <c r="J129" i="8"/>
  <c r="H129" i="8"/>
  <c r="F129" i="8"/>
  <c r="T128" i="8"/>
  <c r="N128" i="8"/>
  <c r="L128" i="8"/>
  <c r="J128" i="8"/>
  <c r="H128" i="8"/>
  <c r="F128" i="8"/>
  <c r="T127" i="8"/>
  <c r="N127" i="8"/>
  <c r="L127" i="8"/>
  <c r="J127" i="8"/>
  <c r="H127" i="8"/>
  <c r="F127" i="8"/>
  <c r="T126" i="8"/>
  <c r="N126" i="8"/>
  <c r="L126" i="8"/>
  <c r="J126" i="8"/>
  <c r="H126" i="8"/>
  <c r="F126" i="8"/>
  <c r="T125" i="8"/>
  <c r="N125" i="8"/>
  <c r="L125" i="8"/>
  <c r="J125" i="8"/>
  <c r="H125" i="8"/>
  <c r="F125" i="8"/>
  <c r="T124" i="8"/>
  <c r="N124" i="8"/>
  <c r="L124" i="8"/>
  <c r="J124" i="8"/>
  <c r="H124" i="8"/>
  <c r="F124" i="8"/>
  <c r="T123" i="8"/>
  <c r="N123" i="8"/>
  <c r="L123" i="8"/>
  <c r="J123" i="8"/>
  <c r="H123" i="8"/>
  <c r="F123" i="8"/>
  <c r="T122" i="8"/>
  <c r="N122" i="8"/>
  <c r="L122" i="8"/>
  <c r="J122" i="8"/>
  <c r="H122" i="8"/>
  <c r="F122" i="8"/>
  <c r="T121" i="8"/>
  <c r="N121" i="8"/>
  <c r="L121" i="8"/>
  <c r="J121" i="8"/>
  <c r="H121" i="8"/>
  <c r="F121" i="8"/>
  <c r="T120" i="8"/>
  <c r="N120" i="8"/>
  <c r="L120" i="8"/>
  <c r="J120" i="8"/>
  <c r="H120" i="8"/>
  <c r="F120" i="8"/>
  <c r="T119" i="8"/>
  <c r="N119" i="8"/>
  <c r="L119" i="8"/>
  <c r="J119" i="8"/>
  <c r="H119" i="8"/>
  <c r="F119" i="8"/>
  <c r="T118" i="8"/>
  <c r="N118" i="8"/>
  <c r="L118" i="8"/>
  <c r="J118" i="8"/>
  <c r="H118" i="8"/>
  <c r="F118" i="8"/>
  <c r="T117" i="8"/>
  <c r="N117" i="8"/>
  <c r="L117" i="8"/>
  <c r="J117" i="8"/>
  <c r="H117" i="8"/>
  <c r="F117" i="8"/>
  <c r="T116" i="8"/>
  <c r="N116" i="8"/>
  <c r="L116" i="8"/>
  <c r="J116" i="8"/>
  <c r="H116" i="8"/>
  <c r="F116" i="8"/>
  <c r="T115" i="8"/>
  <c r="N115" i="8"/>
  <c r="L115" i="8"/>
  <c r="J115" i="8"/>
  <c r="H115" i="8"/>
  <c r="F115" i="8"/>
  <c r="T114" i="8"/>
  <c r="N114" i="8"/>
  <c r="L114" i="8"/>
  <c r="J114" i="8"/>
  <c r="H114" i="8"/>
  <c r="F114" i="8"/>
  <c r="T113" i="8"/>
  <c r="N113" i="8"/>
  <c r="L113" i="8"/>
  <c r="J113" i="8"/>
  <c r="H113" i="8"/>
  <c r="F113" i="8"/>
  <c r="T112" i="8"/>
  <c r="N112" i="8"/>
  <c r="L112" i="8"/>
  <c r="J112" i="8"/>
  <c r="H112" i="8"/>
  <c r="F112" i="8"/>
  <c r="T111" i="8"/>
  <c r="N111" i="8"/>
  <c r="L111" i="8"/>
  <c r="J111" i="8"/>
  <c r="H111" i="8"/>
  <c r="F111" i="8"/>
  <c r="T110" i="8"/>
  <c r="N110" i="8"/>
  <c r="L110" i="8"/>
  <c r="J110" i="8"/>
  <c r="H110" i="8"/>
  <c r="F110" i="8"/>
  <c r="T109" i="8"/>
  <c r="N109" i="8"/>
  <c r="L109" i="8"/>
  <c r="J109" i="8"/>
  <c r="H109" i="8"/>
  <c r="F109" i="8"/>
  <c r="T108" i="8"/>
  <c r="N108" i="8"/>
  <c r="L108" i="8"/>
  <c r="J108" i="8"/>
  <c r="H108" i="8"/>
  <c r="F108" i="8"/>
  <c r="T107" i="8"/>
  <c r="N107" i="8"/>
  <c r="L107" i="8"/>
  <c r="J107" i="8"/>
  <c r="H107" i="8"/>
  <c r="F107" i="8"/>
  <c r="T106" i="8"/>
  <c r="N106" i="8"/>
  <c r="L106" i="8"/>
  <c r="J106" i="8"/>
  <c r="H106" i="8"/>
  <c r="F106" i="8"/>
  <c r="T105" i="8"/>
  <c r="N105" i="8"/>
  <c r="L105" i="8"/>
  <c r="J105" i="8"/>
  <c r="H105" i="8"/>
  <c r="F105" i="8"/>
  <c r="T104" i="8"/>
  <c r="N104" i="8"/>
  <c r="L104" i="8"/>
  <c r="J104" i="8"/>
  <c r="H104" i="8"/>
  <c r="F104" i="8"/>
  <c r="T103" i="8"/>
  <c r="N103" i="8"/>
  <c r="L103" i="8"/>
  <c r="J103" i="8"/>
  <c r="H103" i="8"/>
  <c r="F103" i="8"/>
  <c r="T102" i="8"/>
  <c r="N102" i="8"/>
  <c r="L102" i="8"/>
  <c r="J102" i="8"/>
  <c r="H102" i="8"/>
  <c r="F102" i="8"/>
  <c r="T101" i="8"/>
  <c r="N101" i="8"/>
  <c r="L101" i="8"/>
  <c r="J101" i="8"/>
  <c r="H101" i="8"/>
  <c r="F101" i="8"/>
  <c r="T100" i="8"/>
  <c r="N100" i="8"/>
  <c r="L100" i="8"/>
  <c r="J100" i="8"/>
  <c r="H100" i="8"/>
  <c r="F100" i="8"/>
  <c r="T99" i="8"/>
  <c r="N99" i="8"/>
  <c r="L99" i="8"/>
  <c r="J99" i="8"/>
  <c r="H99" i="8"/>
  <c r="F99" i="8"/>
  <c r="T98" i="8"/>
  <c r="N98" i="8"/>
  <c r="L98" i="8"/>
  <c r="J98" i="8"/>
  <c r="H98" i="8"/>
  <c r="F98" i="8"/>
  <c r="T97" i="8"/>
  <c r="N97" i="8"/>
  <c r="L97" i="8"/>
  <c r="J97" i="8"/>
  <c r="H97" i="8"/>
  <c r="F97" i="8"/>
  <c r="T96" i="8"/>
  <c r="N96" i="8"/>
  <c r="L96" i="8"/>
  <c r="J96" i="8"/>
  <c r="H96" i="8"/>
  <c r="F96" i="8"/>
  <c r="T95" i="8"/>
  <c r="N95" i="8"/>
  <c r="L95" i="8"/>
  <c r="J95" i="8"/>
  <c r="H95" i="8"/>
  <c r="F95" i="8"/>
  <c r="T94" i="8"/>
  <c r="N94" i="8"/>
  <c r="P94" i="8" s="1"/>
  <c r="L94" i="8"/>
  <c r="J94" i="8"/>
  <c r="H94" i="8"/>
  <c r="F94" i="8"/>
  <c r="T93" i="8"/>
  <c r="N93" i="8"/>
  <c r="L93" i="8"/>
  <c r="J93" i="8"/>
  <c r="H93" i="8"/>
  <c r="F93" i="8"/>
  <c r="T92" i="8"/>
  <c r="N92" i="8"/>
  <c r="L92" i="8"/>
  <c r="P92" i="8" s="1"/>
  <c r="J92" i="8"/>
  <c r="H92" i="8"/>
  <c r="F92" i="8"/>
  <c r="T91" i="8"/>
  <c r="N91" i="8"/>
  <c r="L91" i="8"/>
  <c r="J91" i="8"/>
  <c r="H91" i="8"/>
  <c r="F91" i="8"/>
  <c r="T90" i="8"/>
  <c r="N90" i="8"/>
  <c r="L90" i="8"/>
  <c r="J90" i="8"/>
  <c r="H90" i="8"/>
  <c r="F90" i="8"/>
  <c r="T89" i="8"/>
  <c r="N89" i="8"/>
  <c r="L89" i="8"/>
  <c r="J89" i="8"/>
  <c r="H89" i="8"/>
  <c r="F89" i="8"/>
  <c r="T88" i="8"/>
  <c r="N88" i="8"/>
  <c r="L88" i="8"/>
  <c r="J88" i="8"/>
  <c r="H88" i="8"/>
  <c r="F88" i="8"/>
  <c r="T87" i="8"/>
  <c r="N87" i="8"/>
  <c r="L87" i="8"/>
  <c r="J87" i="8"/>
  <c r="H87" i="8"/>
  <c r="F87" i="8"/>
  <c r="T86" i="8"/>
  <c r="N86" i="8"/>
  <c r="L86" i="8"/>
  <c r="J86" i="8"/>
  <c r="H86" i="8"/>
  <c r="F86" i="8"/>
  <c r="T85" i="8"/>
  <c r="N85" i="8"/>
  <c r="P85" i="8" s="1"/>
  <c r="L85" i="8"/>
  <c r="J85" i="8"/>
  <c r="H85" i="8"/>
  <c r="F85" i="8"/>
  <c r="T84" i="8"/>
  <c r="N84" i="8"/>
  <c r="L84" i="8"/>
  <c r="P84" i="8" s="1"/>
  <c r="J84" i="8"/>
  <c r="H84" i="8"/>
  <c r="F84" i="8"/>
  <c r="T83" i="8"/>
  <c r="N83" i="8"/>
  <c r="L83" i="8"/>
  <c r="J83" i="8"/>
  <c r="H83" i="8"/>
  <c r="F83" i="8"/>
  <c r="T82" i="8"/>
  <c r="N82" i="8"/>
  <c r="L82" i="8"/>
  <c r="J82" i="8"/>
  <c r="H82" i="8"/>
  <c r="F82" i="8"/>
  <c r="T81" i="8"/>
  <c r="N81" i="8"/>
  <c r="L81" i="8"/>
  <c r="J81" i="8"/>
  <c r="H81" i="8"/>
  <c r="F81" i="8"/>
  <c r="T80" i="8"/>
  <c r="N80" i="8"/>
  <c r="L80" i="8"/>
  <c r="J80" i="8"/>
  <c r="H80" i="8"/>
  <c r="F80" i="8"/>
  <c r="T79" i="8"/>
  <c r="N79" i="8"/>
  <c r="L79" i="8"/>
  <c r="J79" i="8"/>
  <c r="H79" i="8"/>
  <c r="F79" i="8"/>
  <c r="T78" i="8"/>
  <c r="N78" i="8"/>
  <c r="L78" i="8"/>
  <c r="J78" i="8"/>
  <c r="H78" i="8"/>
  <c r="F78" i="8"/>
  <c r="T77" i="8"/>
  <c r="N77" i="8"/>
  <c r="L77" i="8"/>
  <c r="J77" i="8"/>
  <c r="H77" i="8"/>
  <c r="I93" i="8" s="1"/>
  <c r="F77" i="8"/>
  <c r="T76" i="8"/>
  <c r="N76" i="8"/>
  <c r="L76" i="8"/>
  <c r="J76" i="8"/>
  <c r="H76" i="8"/>
  <c r="F76" i="8"/>
  <c r="T75" i="8"/>
  <c r="N75" i="8"/>
  <c r="L75" i="8"/>
  <c r="J75" i="8"/>
  <c r="H75" i="8"/>
  <c r="F75" i="8"/>
  <c r="B71" i="8"/>
  <c r="N68" i="8"/>
  <c r="L68" i="8"/>
  <c r="J68" i="8"/>
  <c r="H68" i="8"/>
  <c r="H138" i="8" s="1"/>
  <c r="F68" i="8"/>
  <c r="Q67" i="8"/>
  <c r="P67" i="8"/>
  <c r="O67" i="8"/>
  <c r="M67" i="8"/>
  <c r="K67" i="8"/>
  <c r="I67" i="8"/>
  <c r="G67" i="8"/>
  <c r="D67" i="8"/>
  <c r="Q66" i="8"/>
  <c r="Q136" i="8" s="1"/>
  <c r="P66" i="8"/>
  <c r="O66" i="8"/>
  <c r="M66" i="8"/>
  <c r="K66" i="8"/>
  <c r="I66" i="8"/>
  <c r="G66" i="8"/>
  <c r="D66" i="8"/>
  <c r="Q65" i="8"/>
  <c r="P65" i="8"/>
  <c r="O65" i="8"/>
  <c r="M65" i="8"/>
  <c r="K65" i="8"/>
  <c r="I65" i="8"/>
  <c r="G65" i="8"/>
  <c r="D65" i="8"/>
  <c r="Q64" i="8"/>
  <c r="P64" i="8"/>
  <c r="O64" i="8"/>
  <c r="M64" i="8"/>
  <c r="K64" i="8"/>
  <c r="I64" i="8"/>
  <c r="G64" i="8"/>
  <c r="D64" i="8"/>
  <c r="Q63" i="8"/>
  <c r="P63" i="8"/>
  <c r="O63" i="8"/>
  <c r="M63" i="8"/>
  <c r="K63" i="8"/>
  <c r="I63" i="8"/>
  <c r="G63" i="8"/>
  <c r="D63" i="8"/>
  <c r="Q62" i="8"/>
  <c r="Q132" i="8" s="1"/>
  <c r="P62" i="8"/>
  <c r="O62" i="8"/>
  <c r="M62" i="8"/>
  <c r="K62" i="8"/>
  <c r="I62" i="8"/>
  <c r="G62" i="8"/>
  <c r="D62" i="8"/>
  <c r="D132" i="8" s="1"/>
  <c r="Q61" i="8"/>
  <c r="P61" i="8"/>
  <c r="O61" i="8"/>
  <c r="M61" i="8"/>
  <c r="K61" i="8"/>
  <c r="I61" i="8"/>
  <c r="G61" i="8"/>
  <c r="D61" i="8"/>
  <c r="Q60" i="8"/>
  <c r="P60" i="8"/>
  <c r="O60" i="8"/>
  <c r="M60" i="8"/>
  <c r="K60" i="8"/>
  <c r="I60" i="8"/>
  <c r="G60" i="8"/>
  <c r="D60" i="8"/>
  <c r="Q59" i="8"/>
  <c r="P59" i="8"/>
  <c r="O59" i="8"/>
  <c r="M59" i="8"/>
  <c r="K59" i="8"/>
  <c r="I59" i="8"/>
  <c r="G59" i="8"/>
  <c r="D59" i="8"/>
  <c r="Q58" i="8"/>
  <c r="Q128" i="8" s="1"/>
  <c r="P58" i="8"/>
  <c r="O58" i="8"/>
  <c r="M58" i="8"/>
  <c r="K58" i="8"/>
  <c r="I58" i="8"/>
  <c r="G58" i="8"/>
  <c r="D58" i="8"/>
  <c r="D128" i="8" s="1"/>
  <c r="Q57" i="8"/>
  <c r="P57" i="8"/>
  <c r="O57" i="8"/>
  <c r="M57" i="8"/>
  <c r="K57" i="8"/>
  <c r="I57" i="8"/>
  <c r="G57" i="8"/>
  <c r="D57" i="8"/>
  <c r="Q56" i="8"/>
  <c r="P56" i="8"/>
  <c r="O56" i="8"/>
  <c r="M56" i="8"/>
  <c r="K56" i="8"/>
  <c r="I56" i="8"/>
  <c r="G56" i="8"/>
  <c r="D56" i="8"/>
  <c r="Q55" i="8"/>
  <c r="P55" i="8"/>
  <c r="O55" i="8"/>
  <c r="M55" i="8"/>
  <c r="K55" i="8"/>
  <c r="I55" i="8"/>
  <c r="G55" i="8"/>
  <c r="D55" i="8"/>
  <c r="Q54" i="8"/>
  <c r="Q124" i="8" s="1"/>
  <c r="P54" i="8"/>
  <c r="O54" i="8"/>
  <c r="M54" i="8"/>
  <c r="K54" i="8"/>
  <c r="I54" i="8"/>
  <c r="G54" i="8"/>
  <c r="D54" i="8"/>
  <c r="D124" i="8" s="1"/>
  <c r="Q53" i="8"/>
  <c r="P53" i="8"/>
  <c r="O53" i="8"/>
  <c r="M53" i="8"/>
  <c r="K53" i="8"/>
  <c r="I53" i="8"/>
  <c r="G53" i="8"/>
  <c r="D53" i="8"/>
  <c r="Q52" i="8"/>
  <c r="P52" i="8"/>
  <c r="O52" i="8"/>
  <c r="M52" i="8"/>
  <c r="K52" i="8"/>
  <c r="I52" i="8"/>
  <c r="G52" i="8"/>
  <c r="D52" i="8"/>
  <c r="D122" i="8" s="1"/>
  <c r="Q51" i="8"/>
  <c r="Q121" i="8" s="1"/>
  <c r="P51" i="8"/>
  <c r="O51" i="8"/>
  <c r="M51" i="8"/>
  <c r="K51" i="8"/>
  <c r="I51" i="8"/>
  <c r="G51" i="8"/>
  <c r="D51" i="8"/>
  <c r="D121" i="8" s="1"/>
  <c r="Q50" i="8"/>
  <c r="Q120" i="8" s="1"/>
  <c r="P50" i="8"/>
  <c r="O50" i="8"/>
  <c r="M50" i="8"/>
  <c r="K50" i="8"/>
  <c r="I50" i="8"/>
  <c r="G50" i="8"/>
  <c r="D50" i="8"/>
  <c r="Q49" i="8"/>
  <c r="P49" i="8"/>
  <c r="O49" i="8"/>
  <c r="M49" i="8"/>
  <c r="K49" i="8"/>
  <c r="I49" i="8"/>
  <c r="G49" i="8"/>
  <c r="D49" i="8"/>
  <c r="Q48" i="8"/>
  <c r="Q118" i="8" s="1"/>
  <c r="P48" i="8"/>
  <c r="O48" i="8"/>
  <c r="M48" i="8"/>
  <c r="K48" i="8"/>
  <c r="I48" i="8"/>
  <c r="G48" i="8"/>
  <c r="D48" i="8"/>
  <c r="D118" i="8" s="1"/>
  <c r="Q47" i="8"/>
  <c r="Q117" i="8" s="1"/>
  <c r="P47" i="8"/>
  <c r="O47" i="8"/>
  <c r="M47" i="8"/>
  <c r="K47" i="8"/>
  <c r="I47" i="8"/>
  <c r="G47" i="8"/>
  <c r="D47" i="8"/>
  <c r="D117" i="8" s="1"/>
  <c r="Q46" i="8"/>
  <c r="Q116" i="8" s="1"/>
  <c r="P46" i="8"/>
  <c r="O46" i="8"/>
  <c r="M46" i="8"/>
  <c r="K46" i="8"/>
  <c r="I46" i="8"/>
  <c r="G46" i="8"/>
  <c r="D46" i="8"/>
  <c r="Q45" i="8"/>
  <c r="P45" i="8"/>
  <c r="O45" i="8"/>
  <c r="M45" i="8"/>
  <c r="K45" i="8"/>
  <c r="I45" i="8"/>
  <c r="G45" i="8"/>
  <c r="D45" i="8"/>
  <c r="Q44" i="8"/>
  <c r="Q114" i="8" s="1"/>
  <c r="P44" i="8"/>
  <c r="O44" i="8"/>
  <c r="M44" i="8"/>
  <c r="K44" i="8"/>
  <c r="I44" i="8"/>
  <c r="G44" i="8"/>
  <c r="D44" i="8"/>
  <c r="Q43" i="8"/>
  <c r="Q113" i="8" s="1"/>
  <c r="P43" i="8"/>
  <c r="O43" i="8"/>
  <c r="M43" i="8"/>
  <c r="K43" i="8"/>
  <c r="I43" i="8"/>
  <c r="G43" i="8"/>
  <c r="D43" i="8"/>
  <c r="D113" i="8" s="1"/>
  <c r="Q42" i="8"/>
  <c r="Q112" i="8" s="1"/>
  <c r="P42" i="8"/>
  <c r="O42" i="8"/>
  <c r="M42" i="8"/>
  <c r="K42" i="8"/>
  <c r="I42" i="8"/>
  <c r="G42" i="8"/>
  <c r="D42" i="8"/>
  <c r="D112" i="8" s="1"/>
  <c r="Q41" i="8"/>
  <c r="P41" i="8"/>
  <c r="O41" i="8"/>
  <c r="M41" i="8"/>
  <c r="K41" i="8"/>
  <c r="I41" i="8"/>
  <c r="G41" i="8"/>
  <c r="D41" i="8"/>
  <c r="Q40" i="8"/>
  <c r="Q110" i="8" s="1"/>
  <c r="P40" i="8"/>
  <c r="O40" i="8"/>
  <c r="M40" i="8"/>
  <c r="K40" i="8"/>
  <c r="I40" i="8"/>
  <c r="G40" i="8"/>
  <c r="D40" i="8"/>
  <c r="D110" i="8" s="1"/>
  <c r="Q39" i="8"/>
  <c r="Q109" i="8" s="1"/>
  <c r="P39" i="8"/>
  <c r="O39" i="8"/>
  <c r="M39" i="8"/>
  <c r="K39" i="8"/>
  <c r="I39" i="8"/>
  <c r="G39" i="8"/>
  <c r="D39" i="8"/>
  <c r="D109" i="8" s="1"/>
  <c r="Q38" i="8"/>
  <c r="Q108" i="8" s="1"/>
  <c r="P38" i="8"/>
  <c r="O38" i="8"/>
  <c r="M38" i="8"/>
  <c r="K38" i="8"/>
  <c r="I38" i="8"/>
  <c r="G38" i="8"/>
  <c r="D38" i="8"/>
  <c r="D108" i="8" s="1"/>
  <c r="Q37" i="8"/>
  <c r="P37" i="8"/>
  <c r="O37" i="8"/>
  <c r="M37" i="8"/>
  <c r="K37" i="8"/>
  <c r="I37" i="8"/>
  <c r="G37" i="8"/>
  <c r="D37" i="8"/>
  <c r="Q36" i="8"/>
  <c r="Q106" i="8" s="1"/>
  <c r="P36" i="8"/>
  <c r="O36" i="8"/>
  <c r="M36" i="8"/>
  <c r="K36" i="8"/>
  <c r="I36" i="8"/>
  <c r="G36" i="8"/>
  <c r="D36" i="8"/>
  <c r="D106" i="8" s="1"/>
  <c r="Q35" i="8"/>
  <c r="Q105" i="8" s="1"/>
  <c r="P35" i="8"/>
  <c r="O35" i="8"/>
  <c r="M35" i="8"/>
  <c r="K35" i="8"/>
  <c r="I35" i="8"/>
  <c r="G35" i="8"/>
  <c r="D35" i="8"/>
  <c r="D105" i="8" s="1"/>
  <c r="Q34" i="8"/>
  <c r="Q104" i="8" s="1"/>
  <c r="P34" i="8"/>
  <c r="O34" i="8"/>
  <c r="M34" i="8"/>
  <c r="K34" i="8"/>
  <c r="I34" i="8"/>
  <c r="G34" i="8"/>
  <c r="D34" i="8"/>
  <c r="D104" i="8" s="1"/>
  <c r="Q33" i="8"/>
  <c r="P33" i="8"/>
  <c r="O33" i="8"/>
  <c r="M33" i="8"/>
  <c r="K33" i="8"/>
  <c r="I33" i="8"/>
  <c r="G33" i="8"/>
  <c r="D33" i="8"/>
  <c r="Q32" i="8"/>
  <c r="Q102" i="8" s="1"/>
  <c r="P32" i="8"/>
  <c r="O32" i="8"/>
  <c r="M32" i="8"/>
  <c r="K32" i="8"/>
  <c r="I32" i="8"/>
  <c r="G32" i="8"/>
  <c r="D32" i="8"/>
  <c r="D102" i="8" s="1"/>
  <c r="Q31" i="8"/>
  <c r="Q101" i="8" s="1"/>
  <c r="P31" i="8"/>
  <c r="O31" i="8"/>
  <c r="M31" i="8"/>
  <c r="K31" i="8"/>
  <c r="I31" i="8"/>
  <c r="G31" i="8"/>
  <c r="D31" i="8"/>
  <c r="D101" i="8" s="1"/>
  <c r="Q30" i="8"/>
  <c r="Q100" i="8" s="1"/>
  <c r="P30" i="8"/>
  <c r="O30" i="8"/>
  <c r="M30" i="8"/>
  <c r="K30" i="8"/>
  <c r="I30" i="8"/>
  <c r="G30" i="8"/>
  <c r="D30" i="8"/>
  <c r="D100" i="8" s="1"/>
  <c r="Q29" i="8"/>
  <c r="P29" i="8"/>
  <c r="O29" i="8"/>
  <c r="M29" i="8"/>
  <c r="K29" i="8"/>
  <c r="I29" i="8"/>
  <c r="G29" i="8"/>
  <c r="D29" i="8"/>
  <c r="Q28" i="8"/>
  <c r="Q98" i="8" s="1"/>
  <c r="P28" i="8"/>
  <c r="O28" i="8"/>
  <c r="M28" i="8"/>
  <c r="K28" i="8"/>
  <c r="I28" i="8"/>
  <c r="G28" i="8"/>
  <c r="D28" i="8"/>
  <c r="Q27" i="8"/>
  <c r="Q97" i="8" s="1"/>
  <c r="P27" i="8"/>
  <c r="O27" i="8"/>
  <c r="M27" i="8"/>
  <c r="K27" i="8"/>
  <c r="I27" i="8"/>
  <c r="G27" i="8"/>
  <c r="D27" i="8"/>
  <c r="D97" i="8" s="1"/>
  <c r="Q26" i="8"/>
  <c r="Q96" i="8" s="1"/>
  <c r="P26" i="8"/>
  <c r="O26" i="8"/>
  <c r="M26" i="8"/>
  <c r="K26" i="8"/>
  <c r="I26" i="8"/>
  <c r="G26" i="8"/>
  <c r="D26" i="8"/>
  <c r="D96" i="8" s="1"/>
  <c r="Q25" i="8"/>
  <c r="R25" i="8" s="1"/>
  <c r="P25" i="8"/>
  <c r="O25" i="8"/>
  <c r="M25" i="8"/>
  <c r="K25" i="8"/>
  <c r="I25" i="8"/>
  <c r="G25" i="8"/>
  <c r="D25" i="8"/>
  <c r="D95" i="8" s="1"/>
  <c r="Q24" i="8"/>
  <c r="R24" i="8" s="1"/>
  <c r="P24" i="8"/>
  <c r="O24" i="8"/>
  <c r="M24" i="8"/>
  <c r="K24" i="8"/>
  <c r="I24" i="8"/>
  <c r="G24" i="8"/>
  <c r="D24" i="8"/>
  <c r="D94" i="8" s="1"/>
  <c r="Q23" i="8"/>
  <c r="Q93" i="8" s="1"/>
  <c r="P23" i="8"/>
  <c r="O23" i="8"/>
  <c r="M23" i="8"/>
  <c r="K23" i="8"/>
  <c r="I23" i="8"/>
  <c r="G23" i="8"/>
  <c r="D23" i="8"/>
  <c r="D93" i="8" s="1"/>
  <c r="R22" i="8"/>
  <c r="Q22" i="8"/>
  <c r="Q92" i="8" s="1"/>
  <c r="P22" i="8"/>
  <c r="O22" i="8"/>
  <c r="M22" i="8"/>
  <c r="K22" i="8"/>
  <c r="I22" i="8"/>
  <c r="G22" i="8"/>
  <c r="D22" i="8"/>
  <c r="D92" i="8" s="1"/>
  <c r="Q21" i="8"/>
  <c r="P21" i="8"/>
  <c r="O21" i="8"/>
  <c r="M21" i="8"/>
  <c r="K21" i="8"/>
  <c r="I21" i="8"/>
  <c r="G21" i="8"/>
  <c r="D21" i="8"/>
  <c r="D91" i="8" s="1"/>
  <c r="Q20" i="8"/>
  <c r="Q90" i="8" s="1"/>
  <c r="P20" i="8"/>
  <c r="O20" i="8"/>
  <c r="M20" i="8"/>
  <c r="K20" i="8"/>
  <c r="I20" i="8"/>
  <c r="G20" i="8"/>
  <c r="D20" i="8"/>
  <c r="D90" i="8" s="1"/>
  <c r="Q19" i="8"/>
  <c r="Q89" i="8" s="1"/>
  <c r="P19" i="8"/>
  <c r="O19" i="8"/>
  <c r="M19" i="8"/>
  <c r="K19" i="8"/>
  <c r="I19" i="8"/>
  <c r="G19" i="8"/>
  <c r="D19" i="8"/>
  <c r="D89" i="8" s="1"/>
  <c r="Q18" i="8"/>
  <c r="Q88" i="8" s="1"/>
  <c r="P18" i="8"/>
  <c r="O18" i="8"/>
  <c r="M18" i="8"/>
  <c r="K18" i="8"/>
  <c r="I18" i="8"/>
  <c r="G18" i="8"/>
  <c r="D18" i="8"/>
  <c r="D88" i="8" s="1"/>
  <c r="Q17" i="8"/>
  <c r="P17" i="8"/>
  <c r="O17" i="8"/>
  <c r="M17" i="8"/>
  <c r="K17" i="8"/>
  <c r="I17" i="8"/>
  <c r="G17" i="8"/>
  <c r="D17" i="8"/>
  <c r="D87" i="8" s="1"/>
  <c r="Q16" i="8"/>
  <c r="Q86" i="8" s="1"/>
  <c r="P16" i="8"/>
  <c r="O16" i="8"/>
  <c r="M16" i="8"/>
  <c r="K16" i="8"/>
  <c r="I16" i="8"/>
  <c r="G16" i="8"/>
  <c r="D16" i="8"/>
  <c r="D86" i="8" s="1"/>
  <c r="Q15" i="8"/>
  <c r="Q85" i="8" s="1"/>
  <c r="P15" i="8"/>
  <c r="O15" i="8"/>
  <c r="M15" i="8"/>
  <c r="K15" i="8"/>
  <c r="I15" i="8"/>
  <c r="G15" i="8"/>
  <c r="D15" i="8"/>
  <c r="D85" i="8" s="1"/>
  <c r="Q14" i="8"/>
  <c r="Q84" i="8" s="1"/>
  <c r="P14" i="8"/>
  <c r="O14" i="8"/>
  <c r="M14" i="8"/>
  <c r="K14" i="8"/>
  <c r="I14" i="8"/>
  <c r="G14" i="8"/>
  <c r="D14" i="8"/>
  <c r="D84" i="8" s="1"/>
  <c r="Q13" i="8"/>
  <c r="P13" i="8"/>
  <c r="O13" i="8"/>
  <c r="M13" i="8"/>
  <c r="K13" i="8"/>
  <c r="I13" i="8"/>
  <c r="G13" i="8"/>
  <c r="D13" i="8"/>
  <c r="D83" i="8" s="1"/>
  <c r="Q12" i="8"/>
  <c r="Q82" i="8" s="1"/>
  <c r="P12" i="8"/>
  <c r="O12" i="8"/>
  <c r="M12" i="8"/>
  <c r="K12" i="8"/>
  <c r="I12" i="8"/>
  <c r="G12" i="8"/>
  <c r="D12" i="8"/>
  <c r="D82" i="8" s="1"/>
  <c r="Q11" i="8"/>
  <c r="Q81" i="8" s="1"/>
  <c r="P11" i="8"/>
  <c r="O11" i="8"/>
  <c r="M11" i="8"/>
  <c r="K11" i="8"/>
  <c r="I11" i="8"/>
  <c r="G11" i="8"/>
  <c r="D11" i="8"/>
  <c r="D81" i="8" s="1"/>
  <c r="Q10" i="8"/>
  <c r="Q80" i="8" s="1"/>
  <c r="P10" i="8"/>
  <c r="O10" i="8"/>
  <c r="M10" i="8"/>
  <c r="K10" i="8"/>
  <c r="I10" i="8"/>
  <c r="G10" i="8"/>
  <c r="D10" i="8"/>
  <c r="D80" i="8" s="1"/>
  <c r="Q9" i="8"/>
  <c r="P9" i="8"/>
  <c r="O9" i="8"/>
  <c r="M9" i="8"/>
  <c r="K9" i="8"/>
  <c r="I9" i="8"/>
  <c r="G9" i="8"/>
  <c r="D9" i="8"/>
  <c r="D79" i="8" s="1"/>
  <c r="Q8" i="8"/>
  <c r="Q78" i="8" s="1"/>
  <c r="P8" i="8"/>
  <c r="O8" i="8"/>
  <c r="M8" i="8"/>
  <c r="K8" i="8"/>
  <c r="I8" i="8"/>
  <c r="G8" i="8"/>
  <c r="D8" i="8"/>
  <c r="D78" i="8" s="1"/>
  <c r="Q7" i="8"/>
  <c r="P7" i="8"/>
  <c r="O7" i="8"/>
  <c r="M7" i="8"/>
  <c r="K7" i="8"/>
  <c r="I7" i="8"/>
  <c r="G7" i="8"/>
  <c r="D7" i="8"/>
  <c r="D77" i="8" s="1"/>
  <c r="Q6" i="8"/>
  <c r="Q76" i="8" s="1"/>
  <c r="P6" i="8"/>
  <c r="O6" i="8"/>
  <c r="M6" i="8"/>
  <c r="K6" i="8"/>
  <c r="I6" i="8"/>
  <c r="G6" i="8"/>
  <c r="D6" i="8"/>
  <c r="D76" i="8" s="1"/>
  <c r="Q5" i="8"/>
  <c r="P5" i="8"/>
  <c r="O5" i="8"/>
  <c r="M5" i="8"/>
  <c r="K5" i="8"/>
  <c r="I5" i="8"/>
  <c r="G5" i="8"/>
  <c r="D5" i="8"/>
  <c r="D75" i="8" s="1"/>
  <c r="S138" i="7"/>
  <c r="T137" i="7"/>
  <c r="N137" i="7"/>
  <c r="L137" i="7"/>
  <c r="J137" i="7"/>
  <c r="H137" i="7"/>
  <c r="F137" i="7"/>
  <c r="T136" i="7"/>
  <c r="N136" i="7"/>
  <c r="L136" i="7"/>
  <c r="J136" i="7"/>
  <c r="H136" i="7"/>
  <c r="F136" i="7"/>
  <c r="T135" i="7"/>
  <c r="N135" i="7"/>
  <c r="L135" i="7"/>
  <c r="J135" i="7"/>
  <c r="H135" i="7"/>
  <c r="F135" i="7"/>
  <c r="T134" i="7"/>
  <c r="N134" i="7"/>
  <c r="L134" i="7"/>
  <c r="J134" i="7"/>
  <c r="H134" i="7"/>
  <c r="F134" i="7"/>
  <c r="T133" i="7"/>
  <c r="N133" i="7"/>
  <c r="P133" i="7" s="1"/>
  <c r="L133" i="7"/>
  <c r="J133" i="7"/>
  <c r="H133" i="7"/>
  <c r="F133" i="7"/>
  <c r="T132" i="7"/>
  <c r="N132" i="7"/>
  <c r="L132" i="7"/>
  <c r="J132" i="7"/>
  <c r="H132" i="7"/>
  <c r="F132" i="7"/>
  <c r="T131" i="7"/>
  <c r="N131" i="7"/>
  <c r="P131" i="7" s="1"/>
  <c r="L131" i="7"/>
  <c r="J131" i="7"/>
  <c r="H131" i="7"/>
  <c r="F131" i="7"/>
  <c r="T130" i="7"/>
  <c r="N130" i="7"/>
  <c r="L130" i="7"/>
  <c r="J130" i="7"/>
  <c r="H130" i="7"/>
  <c r="F130" i="7"/>
  <c r="T129" i="7"/>
  <c r="N129" i="7"/>
  <c r="P129" i="7" s="1"/>
  <c r="L129" i="7"/>
  <c r="J129" i="7"/>
  <c r="K129" i="7" s="1"/>
  <c r="H129" i="7"/>
  <c r="F129" i="7"/>
  <c r="T128" i="7"/>
  <c r="N128" i="7"/>
  <c r="L128" i="7"/>
  <c r="J128" i="7"/>
  <c r="H128" i="7"/>
  <c r="F128" i="7"/>
  <c r="T127" i="7"/>
  <c r="N127" i="7"/>
  <c r="L127" i="7"/>
  <c r="J127" i="7"/>
  <c r="H127" i="7"/>
  <c r="F127" i="7"/>
  <c r="T126" i="7"/>
  <c r="N126" i="7"/>
  <c r="L126" i="7"/>
  <c r="J126" i="7"/>
  <c r="H126" i="7"/>
  <c r="F126" i="7"/>
  <c r="T125" i="7"/>
  <c r="N125" i="7"/>
  <c r="P125" i="7" s="1"/>
  <c r="L125" i="7"/>
  <c r="J125" i="7"/>
  <c r="H125" i="7"/>
  <c r="F125" i="7"/>
  <c r="T124" i="7"/>
  <c r="N124" i="7"/>
  <c r="L124" i="7"/>
  <c r="J124" i="7"/>
  <c r="H124" i="7"/>
  <c r="F124" i="7"/>
  <c r="T123" i="7"/>
  <c r="N123" i="7"/>
  <c r="P123" i="7" s="1"/>
  <c r="L123" i="7"/>
  <c r="J123" i="7"/>
  <c r="H123" i="7"/>
  <c r="F123" i="7"/>
  <c r="T122" i="7"/>
  <c r="N122" i="7"/>
  <c r="L122" i="7"/>
  <c r="J122" i="7"/>
  <c r="H122" i="7"/>
  <c r="F122" i="7"/>
  <c r="T121" i="7"/>
  <c r="N121" i="7"/>
  <c r="L121" i="7"/>
  <c r="J121" i="7"/>
  <c r="H121" i="7"/>
  <c r="F121" i="7"/>
  <c r="T120" i="7"/>
  <c r="N120" i="7"/>
  <c r="L120" i="7"/>
  <c r="J120" i="7"/>
  <c r="H120" i="7"/>
  <c r="F120" i="7"/>
  <c r="T119" i="7"/>
  <c r="N119" i="7"/>
  <c r="L119" i="7"/>
  <c r="J119" i="7"/>
  <c r="H119" i="7"/>
  <c r="F119" i="7"/>
  <c r="T118" i="7"/>
  <c r="N118" i="7"/>
  <c r="L118" i="7"/>
  <c r="J118" i="7"/>
  <c r="H118" i="7"/>
  <c r="F118" i="7"/>
  <c r="T117" i="7"/>
  <c r="N117" i="7"/>
  <c r="P117" i="7" s="1"/>
  <c r="L117" i="7"/>
  <c r="J117" i="7"/>
  <c r="H117" i="7"/>
  <c r="F117" i="7"/>
  <c r="T116" i="7"/>
  <c r="N116" i="7"/>
  <c r="L116" i="7"/>
  <c r="J116" i="7"/>
  <c r="H116" i="7"/>
  <c r="F116" i="7"/>
  <c r="T115" i="7"/>
  <c r="N115" i="7"/>
  <c r="P115" i="7" s="1"/>
  <c r="L115" i="7"/>
  <c r="J115" i="7"/>
  <c r="H115" i="7"/>
  <c r="F115" i="7"/>
  <c r="T114" i="7"/>
  <c r="N114" i="7"/>
  <c r="L114" i="7"/>
  <c r="J114" i="7"/>
  <c r="H114" i="7"/>
  <c r="F114" i="7"/>
  <c r="T113" i="7"/>
  <c r="N113" i="7"/>
  <c r="L113" i="7"/>
  <c r="J113" i="7"/>
  <c r="H113" i="7"/>
  <c r="F113" i="7"/>
  <c r="T112" i="7"/>
  <c r="N112" i="7"/>
  <c r="L112" i="7"/>
  <c r="J112" i="7"/>
  <c r="H112" i="7"/>
  <c r="F112" i="7"/>
  <c r="T111" i="7"/>
  <c r="N111" i="7"/>
  <c r="L111" i="7"/>
  <c r="J111" i="7"/>
  <c r="H111" i="7"/>
  <c r="F111" i="7"/>
  <c r="T110" i="7"/>
  <c r="N110" i="7"/>
  <c r="L110" i="7"/>
  <c r="J110" i="7"/>
  <c r="H110" i="7"/>
  <c r="F110" i="7"/>
  <c r="T109" i="7"/>
  <c r="N109" i="7"/>
  <c r="L109" i="7"/>
  <c r="J109" i="7"/>
  <c r="H109" i="7"/>
  <c r="F109" i="7"/>
  <c r="T108" i="7"/>
  <c r="N108" i="7"/>
  <c r="L108" i="7"/>
  <c r="J108" i="7"/>
  <c r="H108" i="7"/>
  <c r="F108" i="7"/>
  <c r="T107" i="7"/>
  <c r="N107" i="7"/>
  <c r="L107" i="7"/>
  <c r="J107" i="7"/>
  <c r="H107" i="7"/>
  <c r="F107" i="7"/>
  <c r="T106" i="7"/>
  <c r="N106" i="7"/>
  <c r="L106" i="7"/>
  <c r="J106" i="7"/>
  <c r="H106" i="7"/>
  <c r="F106" i="7"/>
  <c r="T105" i="7"/>
  <c r="N105" i="7"/>
  <c r="L105" i="7"/>
  <c r="J105" i="7"/>
  <c r="H105" i="7"/>
  <c r="F105" i="7"/>
  <c r="T104" i="7"/>
  <c r="N104" i="7"/>
  <c r="L104" i="7"/>
  <c r="J104" i="7"/>
  <c r="H104" i="7"/>
  <c r="F104" i="7"/>
  <c r="T103" i="7"/>
  <c r="N103" i="7"/>
  <c r="L103" i="7"/>
  <c r="J103" i="7"/>
  <c r="H103" i="7"/>
  <c r="F103" i="7"/>
  <c r="T102" i="7"/>
  <c r="N102" i="7"/>
  <c r="L102" i="7"/>
  <c r="J102" i="7"/>
  <c r="H102" i="7"/>
  <c r="F102" i="7"/>
  <c r="T101" i="7"/>
  <c r="N101" i="7"/>
  <c r="L101" i="7"/>
  <c r="J101" i="7"/>
  <c r="H101" i="7"/>
  <c r="F101" i="7"/>
  <c r="T100" i="7"/>
  <c r="N100" i="7"/>
  <c r="L100" i="7"/>
  <c r="J100" i="7"/>
  <c r="H100" i="7"/>
  <c r="F100" i="7"/>
  <c r="T99" i="7"/>
  <c r="N99" i="7"/>
  <c r="L99" i="7"/>
  <c r="J99" i="7"/>
  <c r="H99" i="7"/>
  <c r="F99" i="7"/>
  <c r="T98" i="7"/>
  <c r="N98" i="7"/>
  <c r="L98" i="7"/>
  <c r="J98" i="7"/>
  <c r="H98" i="7"/>
  <c r="F98" i="7"/>
  <c r="T97" i="7"/>
  <c r="N97" i="7"/>
  <c r="L97" i="7"/>
  <c r="J97" i="7"/>
  <c r="H97" i="7"/>
  <c r="F97" i="7"/>
  <c r="T96" i="7"/>
  <c r="N96" i="7"/>
  <c r="L96" i="7"/>
  <c r="J96" i="7"/>
  <c r="H96" i="7"/>
  <c r="F96" i="7"/>
  <c r="T95" i="7"/>
  <c r="N95" i="7"/>
  <c r="L95" i="7"/>
  <c r="J95" i="7"/>
  <c r="H95" i="7"/>
  <c r="F95" i="7"/>
  <c r="T94" i="7"/>
  <c r="N94" i="7"/>
  <c r="L94" i="7"/>
  <c r="P94" i="7" s="1"/>
  <c r="J94" i="7"/>
  <c r="H94" i="7"/>
  <c r="F94" i="7"/>
  <c r="T93" i="7"/>
  <c r="N93" i="7"/>
  <c r="L93" i="7"/>
  <c r="J93" i="7"/>
  <c r="H93" i="7"/>
  <c r="F93" i="7"/>
  <c r="T92" i="7"/>
  <c r="N92" i="7"/>
  <c r="L92" i="7"/>
  <c r="J92" i="7"/>
  <c r="H92" i="7"/>
  <c r="F92" i="7"/>
  <c r="T91" i="7"/>
  <c r="N91" i="7"/>
  <c r="L91" i="7"/>
  <c r="J91" i="7"/>
  <c r="H91" i="7"/>
  <c r="F91" i="7"/>
  <c r="T90" i="7"/>
  <c r="N90" i="7"/>
  <c r="L90" i="7"/>
  <c r="P90" i="7" s="1"/>
  <c r="J90" i="7"/>
  <c r="H90" i="7"/>
  <c r="F90" i="7"/>
  <c r="T89" i="7"/>
  <c r="N89" i="7"/>
  <c r="L89" i="7"/>
  <c r="J89" i="7"/>
  <c r="H89" i="7"/>
  <c r="F89" i="7"/>
  <c r="T88" i="7"/>
  <c r="N88" i="7"/>
  <c r="L88" i="7"/>
  <c r="J88" i="7"/>
  <c r="H88" i="7"/>
  <c r="F88" i="7"/>
  <c r="T87" i="7"/>
  <c r="N87" i="7"/>
  <c r="L87" i="7"/>
  <c r="J87" i="7"/>
  <c r="H87" i="7"/>
  <c r="F87" i="7"/>
  <c r="T86" i="7"/>
  <c r="N86" i="7"/>
  <c r="L86" i="7"/>
  <c r="P86" i="7" s="1"/>
  <c r="J86" i="7"/>
  <c r="H86" i="7"/>
  <c r="F86" i="7"/>
  <c r="T85" i="7"/>
  <c r="N85" i="7"/>
  <c r="L85" i="7"/>
  <c r="J85" i="7"/>
  <c r="H85" i="7"/>
  <c r="F85" i="7"/>
  <c r="T84" i="7"/>
  <c r="N84" i="7"/>
  <c r="L84" i="7"/>
  <c r="J84" i="7"/>
  <c r="H84" i="7"/>
  <c r="F84" i="7"/>
  <c r="T83" i="7"/>
  <c r="N83" i="7"/>
  <c r="L83" i="7"/>
  <c r="J83" i="7"/>
  <c r="H83" i="7"/>
  <c r="F83" i="7"/>
  <c r="T82" i="7"/>
  <c r="N82" i="7"/>
  <c r="L82" i="7"/>
  <c r="J82" i="7"/>
  <c r="H82" i="7"/>
  <c r="F82" i="7"/>
  <c r="T81" i="7"/>
  <c r="N81" i="7"/>
  <c r="L81" i="7"/>
  <c r="J81" i="7"/>
  <c r="H81" i="7"/>
  <c r="F81" i="7"/>
  <c r="T80" i="7"/>
  <c r="N80" i="7"/>
  <c r="L80" i="7"/>
  <c r="J80" i="7"/>
  <c r="H80" i="7"/>
  <c r="F80" i="7"/>
  <c r="T79" i="7"/>
  <c r="N79" i="7"/>
  <c r="L79" i="7"/>
  <c r="J79" i="7"/>
  <c r="H79" i="7"/>
  <c r="F79" i="7"/>
  <c r="T78" i="7"/>
  <c r="N78" i="7"/>
  <c r="L78" i="7"/>
  <c r="J78" i="7"/>
  <c r="H78" i="7"/>
  <c r="F78" i="7"/>
  <c r="T77" i="7"/>
  <c r="N77" i="7"/>
  <c r="L77" i="7"/>
  <c r="J77" i="7"/>
  <c r="H77" i="7"/>
  <c r="F77" i="7"/>
  <c r="T76" i="7"/>
  <c r="N76" i="7"/>
  <c r="L76" i="7"/>
  <c r="J76" i="7"/>
  <c r="H76" i="7"/>
  <c r="F76" i="7"/>
  <c r="T75" i="7"/>
  <c r="N75" i="7"/>
  <c r="L75" i="7"/>
  <c r="M122" i="7" s="1"/>
  <c r="J75" i="7"/>
  <c r="H75" i="7"/>
  <c r="F75" i="7"/>
  <c r="B71" i="7"/>
  <c r="N68" i="7"/>
  <c r="N138" i="7" s="1"/>
  <c r="L68" i="7"/>
  <c r="J68" i="7"/>
  <c r="H68" i="7"/>
  <c r="F68" i="7"/>
  <c r="Q67" i="7"/>
  <c r="Q137" i="7" s="1"/>
  <c r="P67" i="7"/>
  <c r="O67" i="7"/>
  <c r="M67" i="7"/>
  <c r="K67" i="7"/>
  <c r="I67" i="7"/>
  <c r="G67" i="7"/>
  <c r="D67" i="7"/>
  <c r="D137" i="7" s="1"/>
  <c r="Q66" i="7"/>
  <c r="Q136" i="7" s="1"/>
  <c r="P66" i="7"/>
  <c r="O66" i="7"/>
  <c r="M66" i="7"/>
  <c r="K66" i="7"/>
  <c r="I66" i="7"/>
  <c r="G66" i="7"/>
  <c r="D66" i="7"/>
  <c r="D136" i="7" s="1"/>
  <c r="Q65" i="7"/>
  <c r="Q135" i="7" s="1"/>
  <c r="P65" i="7"/>
  <c r="O65" i="7"/>
  <c r="M65" i="7"/>
  <c r="K65" i="7"/>
  <c r="I65" i="7"/>
  <c r="G65" i="7"/>
  <c r="D65" i="7"/>
  <c r="D135" i="7" s="1"/>
  <c r="Q64" i="7"/>
  <c r="Q134" i="7" s="1"/>
  <c r="P64" i="7"/>
  <c r="O64" i="7"/>
  <c r="M64" i="7"/>
  <c r="K64" i="7"/>
  <c r="I64" i="7"/>
  <c r="G64" i="7"/>
  <c r="D64" i="7"/>
  <c r="D134" i="7" s="1"/>
  <c r="Q63" i="7"/>
  <c r="Q133" i="7" s="1"/>
  <c r="P63" i="7"/>
  <c r="O63" i="7"/>
  <c r="M63" i="7"/>
  <c r="K63" i="7"/>
  <c r="I63" i="7"/>
  <c r="G63" i="7"/>
  <c r="D63" i="7"/>
  <c r="D133" i="7" s="1"/>
  <c r="Q62" i="7"/>
  <c r="Q132" i="7" s="1"/>
  <c r="P62" i="7"/>
  <c r="O62" i="7"/>
  <c r="M62" i="7"/>
  <c r="K62" i="7"/>
  <c r="I62" i="7"/>
  <c r="G62" i="7"/>
  <c r="D62" i="7"/>
  <c r="D132" i="7" s="1"/>
  <c r="Q61" i="7"/>
  <c r="Q131" i="7" s="1"/>
  <c r="P61" i="7"/>
  <c r="O61" i="7"/>
  <c r="M61" i="7"/>
  <c r="K61" i="7"/>
  <c r="I61" i="7"/>
  <c r="G61" i="7"/>
  <c r="D61" i="7"/>
  <c r="D131" i="7" s="1"/>
  <c r="Q60" i="7"/>
  <c r="Q130" i="7" s="1"/>
  <c r="P60" i="7"/>
  <c r="O60" i="7"/>
  <c r="M60" i="7"/>
  <c r="K60" i="7"/>
  <c r="I60" i="7"/>
  <c r="G60" i="7"/>
  <c r="D60" i="7"/>
  <c r="D130" i="7" s="1"/>
  <c r="Q59" i="7"/>
  <c r="Q129" i="7" s="1"/>
  <c r="P59" i="7"/>
  <c r="O59" i="7"/>
  <c r="M59" i="7"/>
  <c r="K59" i="7"/>
  <c r="I59" i="7"/>
  <c r="G59" i="7"/>
  <c r="D59" i="7"/>
  <c r="D129" i="7" s="1"/>
  <c r="Q58" i="7"/>
  <c r="Q128" i="7" s="1"/>
  <c r="P58" i="7"/>
  <c r="O58" i="7"/>
  <c r="M58" i="7"/>
  <c r="K58" i="7"/>
  <c r="I58" i="7"/>
  <c r="G58" i="7"/>
  <c r="D58" i="7"/>
  <c r="Q57" i="7"/>
  <c r="Q127" i="7" s="1"/>
  <c r="P57" i="7"/>
  <c r="O57" i="7"/>
  <c r="M57" i="7"/>
  <c r="K57" i="7"/>
  <c r="I57" i="7"/>
  <c r="G57" i="7"/>
  <c r="D57" i="7"/>
  <c r="D127" i="7" s="1"/>
  <c r="Q56" i="7"/>
  <c r="Q126" i="7" s="1"/>
  <c r="P56" i="7"/>
  <c r="O56" i="7"/>
  <c r="M56" i="7"/>
  <c r="K56" i="7"/>
  <c r="I56" i="7"/>
  <c r="G56" i="7"/>
  <c r="D56" i="7"/>
  <c r="D126" i="7" s="1"/>
  <c r="Q55" i="7"/>
  <c r="Q125" i="7" s="1"/>
  <c r="P55" i="7"/>
  <c r="O55" i="7"/>
  <c r="M55" i="7"/>
  <c r="K55" i="7"/>
  <c r="I55" i="7"/>
  <c r="G55" i="7"/>
  <c r="D55" i="7"/>
  <c r="D125" i="7" s="1"/>
  <c r="Q54" i="7"/>
  <c r="Q124" i="7" s="1"/>
  <c r="P54" i="7"/>
  <c r="O54" i="7"/>
  <c r="M54" i="7"/>
  <c r="K54" i="7"/>
  <c r="I54" i="7"/>
  <c r="G54" i="7"/>
  <c r="D54" i="7"/>
  <c r="D124" i="7" s="1"/>
  <c r="Q53" i="7"/>
  <c r="Q123" i="7" s="1"/>
  <c r="P53" i="7"/>
  <c r="O53" i="7"/>
  <c r="M53" i="7"/>
  <c r="K53" i="7"/>
  <c r="I53" i="7"/>
  <c r="G53" i="7"/>
  <c r="D53" i="7"/>
  <c r="Q52" i="7"/>
  <c r="Q122" i="7" s="1"/>
  <c r="P52" i="7"/>
  <c r="O52" i="7"/>
  <c r="M52" i="7"/>
  <c r="K52" i="7"/>
  <c r="I52" i="7"/>
  <c r="G52" i="7"/>
  <c r="D52" i="7"/>
  <c r="D122" i="7" s="1"/>
  <c r="Q51" i="7"/>
  <c r="Q121" i="7" s="1"/>
  <c r="P51" i="7"/>
  <c r="O51" i="7"/>
  <c r="M51" i="7"/>
  <c r="K51" i="7"/>
  <c r="I51" i="7"/>
  <c r="G51" i="7"/>
  <c r="D51" i="7"/>
  <c r="D121" i="7" s="1"/>
  <c r="Q50" i="7"/>
  <c r="Q120" i="7" s="1"/>
  <c r="P50" i="7"/>
  <c r="O50" i="7"/>
  <c r="M50" i="7"/>
  <c r="K50" i="7"/>
  <c r="I50" i="7"/>
  <c r="G50" i="7"/>
  <c r="D50" i="7"/>
  <c r="Q49" i="7"/>
  <c r="Q119" i="7" s="1"/>
  <c r="P49" i="7"/>
  <c r="O49" i="7"/>
  <c r="M49" i="7"/>
  <c r="K49" i="7"/>
  <c r="I49" i="7"/>
  <c r="G49" i="7"/>
  <c r="D49" i="7"/>
  <c r="D119" i="7" s="1"/>
  <c r="Q48" i="7"/>
  <c r="Q118" i="7" s="1"/>
  <c r="P48" i="7"/>
  <c r="O48" i="7"/>
  <c r="M48" i="7"/>
  <c r="K48" i="7"/>
  <c r="I48" i="7"/>
  <c r="G48" i="7"/>
  <c r="D48" i="7"/>
  <c r="D118" i="7" s="1"/>
  <c r="Q47" i="7"/>
  <c r="Q117" i="7" s="1"/>
  <c r="P47" i="7"/>
  <c r="O47" i="7"/>
  <c r="M47" i="7"/>
  <c r="K47" i="7"/>
  <c r="I47" i="7"/>
  <c r="G47" i="7"/>
  <c r="D47" i="7"/>
  <c r="D117" i="7" s="1"/>
  <c r="Q46" i="7"/>
  <c r="Q116" i="7" s="1"/>
  <c r="P46" i="7"/>
  <c r="O46" i="7"/>
  <c r="M46" i="7"/>
  <c r="K46" i="7"/>
  <c r="I46" i="7"/>
  <c r="G46" i="7"/>
  <c r="D46" i="7"/>
  <c r="D116" i="7" s="1"/>
  <c r="Q45" i="7"/>
  <c r="Q115" i="7" s="1"/>
  <c r="P45" i="7"/>
  <c r="O45" i="7"/>
  <c r="M45" i="7"/>
  <c r="K45" i="7"/>
  <c r="I45" i="7"/>
  <c r="G45" i="7"/>
  <c r="D45" i="7"/>
  <c r="Q44" i="7"/>
  <c r="Q114" i="7" s="1"/>
  <c r="P44" i="7"/>
  <c r="O44" i="7"/>
  <c r="M44" i="7"/>
  <c r="K44" i="7"/>
  <c r="I44" i="7"/>
  <c r="G44" i="7"/>
  <c r="D44" i="7"/>
  <c r="D114" i="7" s="1"/>
  <c r="Q43" i="7"/>
  <c r="Q113" i="7" s="1"/>
  <c r="P43" i="7"/>
  <c r="O43" i="7"/>
  <c r="M43" i="7"/>
  <c r="K43" i="7"/>
  <c r="I43" i="7"/>
  <c r="G43" i="7"/>
  <c r="D43" i="7"/>
  <c r="D113" i="7" s="1"/>
  <c r="Q42" i="7"/>
  <c r="Q112" i="7" s="1"/>
  <c r="P42" i="7"/>
  <c r="O42" i="7"/>
  <c r="M42" i="7"/>
  <c r="K42" i="7"/>
  <c r="I42" i="7"/>
  <c r="G42" i="7"/>
  <c r="D42" i="7"/>
  <c r="Q41" i="7"/>
  <c r="Q111" i="7" s="1"/>
  <c r="P41" i="7"/>
  <c r="O41" i="7"/>
  <c r="M41" i="7"/>
  <c r="K41" i="7"/>
  <c r="I41" i="7"/>
  <c r="G41" i="7"/>
  <c r="D41" i="7"/>
  <c r="D111" i="7" s="1"/>
  <c r="Q40" i="7"/>
  <c r="Q110" i="7" s="1"/>
  <c r="P40" i="7"/>
  <c r="O40" i="7"/>
  <c r="M40" i="7"/>
  <c r="K40" i="7"/>
  <c r="I40" i="7"/>
  <c r="G40" i="7"/>
  <c r="D40" i="7"/>
  <c r="D110" i="7" s="1"/>
  <c r="Q39" i="7"/>
  <c r="Q109" i="7" s="1"/>
  <c r="P39" i="7"/>
  <c r="O39" i="7"/>
  <c r="M39" i="7"/>
  <c r="K39" i="7"/>
  <c r="I39" i="7"/>
  <c r="G39" i="7"/>
  <c r="D39" i="7"/>
  <c r="D109" i="7" s="1"/>
  <c r="Q38" i="7"/>
  <c r="Q108" i="7" s="1"/>
  <c r="P38" i="7"/>
  <c r="O38" i="7"/>
  <c r="M38" i="7"/>
  <c r="K38" i="7"/>
  <c r="I38" i="7"/>
  <c r="G38" i="7"/>
  <c r="D38" i="7"/>
  <c r="D108" i="7" s="1"/>
  <c r="Q37" i="7"/>
  <c r="Q107" i="7" s="1"/>
  <c r="P37" i="7"/>
  <c r="O37" i="7"/>
  <c r="M37" i="7"/>
  <c r="K37" i="7"/>
  <c r="I37" i="7"/>
  <c r="G37" i="7"/>
  <c r="D37" i="7"/>
  <c r="Q36" i="7"/>
  <c r="Q106" i="7" s="1"/>
  <c r="P36" i="7"/>
  <c r="O36" i="7"/>
  <c r="M36" i="7"/>
  <c r="K36" i="7"/>
  <c r="I36" i="7"/>
  <c r="G36" i="7"/>
  <c r="D36" i="7"/>
  <c r="D106" i="7" s="1"/>
  <c r="Q35" i="7"/>
  <c r="Q105" i="7" s="1"/>
  <c r="P35" i="7"/>
  <c r="O35" i="7"/>
  <c r="M35" i="7"/>
  <c r="K35" i="7"/>
  <c r="I35" i="7"/>
  <c r="G35" i="7"/>
  <c r="D35" i="7"/>
  <c r="D105" i="7" s="1"/>
  <c r="Q34" i="7"/>
  <c r="Q104" i="7" s="1"/>
  <c r="P34" i="7"/>
  <c r="O34" i="7"/>
  <c r="M34" i="7"/>
  <c r="K34" i="7"/>
  <c r="I34" i="7"/>
  <c r="G34" i="7"/>
  <c r="D34" i="7"/>
  <c r="Q33" i="7"/>
  <c r="Q103" i="7" s="1"/>
  <c r="P33" i="7"/>
  <c r="O33" i="7"/>
  <c r="M33" i="7"/>
  <c r="K33" i="7"/>
  <c r="I33" i="7"/>
  <c r="G33" i="7"/>
  <c r="D33" i="7"/>
  <c r="D103" i="7" s="1"/>
  <c r="Q32" i="7"/>
  <c r="Q102" i="7" s="1"/>
  <c r="P32" i="7"/>
  <c r="O32" i="7"/>
  <c r="M32" i="7"/>
  <c r="K32" i="7"/>
  <c r="I32" i="7"/>
  <c r="G32" i="7"/>
  <c r="D32" i="7"/>
  <c r="D102" i="7" s="1"/>
  <c r="Q31" i="7"/>
  <c r="Q101" i="7" s="1"/>
  <c r="P31" i="7"/>
  <c r="O31" i="7"/>
  <c r="M31" i="7"/>
  <c r="K31" i="7"/>
  <c r="I31" i="7"/>
  <c r="G31" i="7"/>
  <c r="D31" i="7"/>
  <c r="D101" i="7" s="1"/>
  <c r="Q30" i="7"/>
  <c r="Q100" i="7" s="1"/>
  <c r="P30" i="7"/>
  <c r="O30" i="7"/>
  <c r="M30" i="7"/>
  <c r="K30" i="7"/>
  <c r="I30" i="7"/>
  <c r="G30" i="7"/>
  <c r="D30" i="7"/>
  <c r="Q29" i="7"/>
  <c r="Q99" i="7" s="1"/>
  <c r="P29" i="7"/>
  <c r="O29" i="7"/>
  <c r="M29" i="7"/>
  <c r="K29" i="7"/>
  <c r="I29" i="7"/>
  <c r="G29" i="7"/>
  <c r="D29" i="7"/>
  <c r="D99" i="7" s="1"/>
  <c r="Q28" i="7"/>
  <c r="Q98" i="7" s="1"/>
  <c r="P28" i="7"/>
  <c r="O28" i="7"/>
  <c r="M28" i="7"/>
  <c r="K28" i="7"/>
  <c r="I28" i="7"/>
  <c r="G28" i="7"/>
  <c r="D28" i="7"/>
  <c r="D98" i="7" s="1"/>
  <c r="Q27" i="7"/>
  <c r="Q97" i="7" s="1"/>
  <c r="P27" i="7"/>
  <c r="O27" i="7"/>
  <c r="M27" i="7"/>
  <c r="K27" i="7"/>
  <c r="I27" i="7"/>
  <c r="G27" i="7"/>
  <c r="D27" i="7"/>
  <c r="D97" i="7" s="1"/>
  <c r="Q26" i="7"/>
  <c r="Q96" i="7" s="1"/>
  <c r="P26" i="7"/>
  <c r="O26" i="7"/>
  <c r="M26" i="7"/>
  <c r="K26" i="7"/>
  <c r="I26" i="7"/>
  <c r="G26" i="7"/>
  <c r="D26" i="7"/>
  <c r="Q25" i="7"/>
  <c r="Q95" i="7" s="1"/>
  <c r="P25" i="7"/>
  <c r="O25" i="7"/>
  <c r="M25" i="7"/>
  <c r="K25" i="7"/>
  <c r="I25" i="7"/>
  <c r="G25" i="7"/>
  <c r="D25" i="7"/>
  <c r="Q24" i="7"/>
  <c r="Q94" i="7" s="1"/>
  <c r="P24" i="7"/>
  <c r="O24" i="7"/>
  <c r="M24" i="7"/>
  <c r="K24" i="7"/>
  <c r="I24" i="7"/>
  <c r="G24" i="7"/>
  <c r="D24" i="7"/>
  <c r="D94" i="7" s="1"/>
  <c r="Q23" i="7"/>
  <c r="Q93" i="7" s="1"/>
  <c r="P23" i="7"/>
  <c r="O23" i="7"/>
  <c r="M23" i="7"/>
  <c r="K23" i="7"/>
  <c r="I23" i="7"/>
  <c r="G23" i="7"/>
  <c r="D23" i="7"/>
  <c r="D93" i="7" s="1"/>
  <c r="Q22" i="7"/>
  <c r="Q92" i="7" s="1"/>
  <c r="P22" i="7"/>
  <c r="O22" i="7"/>
  <c r="M22" i="7"/>
  <c r="K22" i="7"/>
  <c r="I22" i="7"/>
  <c r="G22" i="7"/>
  <c r="D22" i="7"/>
  <c r="Q21" i="7"/>
  <c r="Q91" i="7" s="1"/>
  <c r="P21" i="7"/>
  <c r="O21" i="7"/>
  <c r="M21" i="7"/>
  <c r="K21" i="7"/>
  <c r="I21" i="7"/>
  <c r="G21" i="7"/>
  <c r="D21" i="7"/>
  <c r="Q20" i="7"/>
  <c r="Q90" i="7" s="1"/>
  <c r="P20" i="7"/>
  <c r="O20" i="7"/>
  <c r="M20" i="7"/>
  <c r="K20" i="7"/>
  <c r="I20" i="7"/>
  <c r="G20" i="7"/>
  <c r="D20" i="7"/>
  <c r="D90" i="7" s="1"/>
  <c r="Q19" i="7"/>
  <c r="Q89" i="7" s="1"/>
  <c r="P19" i="7"/>
  <c r="O19" i="7"/>
  <c r="M19" i="7"/>
  <c r="K19" i="7"/>
  <c r="I19" i="7"/>
  <c r="G19" i="7"/>
  <c r="D19" i="7"/>
  <c r="D89" i="7" s="1"/>
  <c r="Q18" i="7"/>
  <c r="Q88" i="7" s="1"/>
  <c r="P18" i="7"/>
  <c r="O18" i="7"/>
  <c r="M18" i="7"/>
  <c r="K18" i="7"/>
  <c r="I18" i="7"/>
  <c r="G18" i="7"/>
  <c r="D18" i="7"/>
  <c r="Q17" i="7"/>
  <c r="Q87" i="7" s="1"/>
  <c r="P17" i="7"/>
  <c r="O17" i="7"/>
  <c r="M17" i="7"/>
  <c r="K17" i="7"/>
  <c r="I17" i="7"/>
  <c r="G17" i="7"/>
  <c r="D17" i="7"/>
  <c r="Q16" i="7"/>
  <c r="Q86" i="7" s="1"/>
  <c r="P16" i="7"/>
  <c r="O16" i="7"/>
  <c r="M16" i="7"/>
  <c r="K16" i="7"/>
  <c r="I16" i="7"/>
  <c r="G16" i="7"/>
  <c r="D16" i="7"/>
  <c r="D86" i="7" s="1"/>
  <c r="Q15" i="7"/>
  <c r="Q85" i="7" s="1"/>
  <c r="P15" i="7"/>
  <c r="O15" i="7"/>
  <c r="M15" i="7"/>
  <c r="K15" i="7"/>
  <c r="I15" i="7"/>
  <c r="G15" i="7"/>
  <c r="D15" i="7"/>
  <c r="D85" i="7" s="1"/>
  <c r="Q14" i="7"/>
  <c r="Q84" i="7" s="1"/>
  <c r="P14" i="7"/>
  <c r="O14" i="7"/>
  <c r="M14" i="7"/>
  <c r="K14" i="7"/>
  <c r="I14" i="7"/>
  <c r="G14" i="7"/>
  <c r="D14" i="7"/>
  <c r="Q13" i="7"/>
  <c r="Q83" i="7" s="1"/>
  <c r="P13" i="7"/>
  <c r="O13" i="7"/>
  <c r="M13" i="7"/>
  <c r="K13" i="7"/>
  <c r="I13" i="7"/>
  <c r="G13" i="7"/>
  <c r="D13" i="7"/>
  <c r="Q12" i="7"/>
  <c r="Q82" i="7" s="1"/>
  <c r="P12" i="7"/>
  <c r="O12" i="7"/>
  <c r="M12" i="7"/>
  <c r="K12" i="7"/>
  <c r="I12" i="7"/>
  <c r="G12" i="7"/>
  <c r="D12" i="7"/>
  <c r="D82" i="7" s="1"/>
  <c r="Q11" i="7"/>
  <c r="Q81" i="7" s="1"/>
  <c r="P11" i="7"/>
  <c r="O11" i="7"/>
  <c r="M11" i="7"/>
  <c r="K11" i="7"/>
  <c r="I11" i="7"/>
  <c r="G11" i="7"/>
  <c r="D11" i="7"/>
  <c r="D81" i="7" s="1"/>
  <c r="Q10" i="7"/>
  <c r="Q80" i="7" s="1"/>
  <c r="P10" i="7"/>
  <c r="O10" i="7"/>
  <c r="M10" i="7"/>
  <c r="K10" i="7"/>
  <c r="I10" i="7"/>
  <c r="G10" i="7"/>
  <c r="D10" i="7"/>
  <c r="Q9" i="7"/>
  <c r="Q79" i="7" s="1"/>
  <c r="P9" i="7"/>
  <c r="O9" i="7"/>
  <c r="M9" i="7"/>
  <c r="K9" i="7"/>
  <c r="I9" i="7"/>
  <c r="G9" i="7"/>
  <c r="D9" i="7"/>
  <c r="Q8" i="7"/>
  <c r="Q78" i="7" s="1"/>
  <c r="P8" i="7"/>
  <c r="O8" i="7"/>
  <c r="M8" i="7"/>
  <c r="K8" i="7"/>
  <c r="I8" i="7"/>
  <c r="G8" i="7"/>
  <c r="D8" i="7"/>
  <c r="D78" i="7" s="1"/>
  <c r="Q7" i="7"/>
  <c r="Q77" i="7" s="1"/>
  <c r="P7" i="7"/>
  <c r="O7" i="7"/>
  <c r="M7" i="7"/>
  <c r="K7" i="7"/>
  <c r="I7" i="7"/>
  <c r="G7" i="7"/>
  <c r="D7" i="7"/>
  <c r="D77" i="7" s="1"/>
  <c r="Q6" i="7"/>
  <c r="Q76" i="7" s="1"/>
  <c r="P6" i="7"/>
  <c r="O6" i="7"/>
  <c r="M6" i="7"/>
  <c r="K6" i="7"/>
  <c r="I6" i="7"/>
  <c r="G6" i="7"/>
  <c r="D6" i="7"/>
  <c r="Q5" i="7"/>
  <c r="Q75" i="7" s="1"/>
  <c r="P5" i="7"/>
  <c r="O5" i="7"/>
  <c r="M5" i="7"/>
  <c r="K5" i="7"/>
  <c r="I5" i="7"/>
  <c r="G5" i="7"/>
  <c r="D5" i="7"/>
  <c r="S138" i="6"/>
  <c r="T137" i="6"/>
  <c r="N137" i="6"/>
  <c r="L137" i="6"/>
  <c r="J137" i="6"/>
  <c r="H137" i="6"/>
  <c r="F137" i="6"/>
  <c r="T136" i="6"/>
  <c r="N136" i="6"/>
  <c r="L136" i="6"/>
  <c r="J136" i="6"/>
  <c r="H136" i="6"/>
  <c r="F136" i="6"/>
  <c r="T135" i="6"/>
  <c r="P135" i="6"/>
  <c r="N135" i="6"/>
  <c r="L135" i="6"/>
  <c r="J135" i="6"/>
  <c r="H135" i="6"/>
  <c r="F135" i="6"/>
  <c r="T134" i="6"/>
  <c r="N134" i="6"/>
  <c r="L134" i="6"/>
  <c r="J134" i="6"/>
  <c r="H134" i="6"/>
  <c r="F134" i="6"/>
  <c r="T133" i="6"/>
  <c r="N133" i="6"/>
  <c r="L133" i="6"/>
  <c r="J133" i="6"/>
  <c r="H133" i="6"/>
  <c r="F133" i="6"/>
  <c r="T132" i="6"/>
  <c r="N132" i="6"/>
  <c r="L132" i="6"/>
  <c r="J132" i="6"/>
  <c r="H132" i="6"/>
  <c r="F132" i="6"/>
  <c r="T131" i="6"/>
  <c r="N131" i="6"/>
  <c r="L131" i="6"/>
  <c r="J131" i="6"/>
  <c r="H131" i="6"/>
  <c r="F131" i="6"/>
  <c r="T130" i="6"/>
  <c r="N130" i="6"/>
  <c r="L130" i="6"/>
  <c r="J130" i="6"/>
  <c r="H130" i="6"/>
  <c r="F130" i="6"/>
  <c r="T129" i="6"/>
  <c r="N129" i="6"/>
  <c r="L129" i="6"/>
  <c r="P129" i="6" s="1"/>
  <c r="J129" i="6"/>
  <c r="H129" i="6"/>
  <c r="F129" i="6"/>
  <c r="T128" i="6"/>
  <c r="P128" i="6"/>
  <c r="N128" i="6"/>
  <c r="L128" i="6"/>
  <c r="J128" i="6"/>
  <c r="H128" i="6"/>
  <c r="F128" i="6"/>
  <c r="T127" i="6"/>
  <c r="N127" i="6"/>
  <c r="L127" i="6"/>
  <c r="P127" i="6" s="1"/>
  <c r="J127" i="6"/>
  <c r="H127" i="6"/>
  <c r="F127" i="6"/>
  <c r="T126" i="6"/>
  <c r="N126" i="6"/>
  <c r="L126" i="6"/>
  <c r="J126" i="6"/>
  <c r="H126" i="6"/>
  <c r="F126" i="6"/>
  <c r="T125" i="6"/>
  <c r="N125" i="6"/>
  <c r="L125" i="6"/>
  <c r="J125" i="6"/>
  <c r="H125" i="6"/>
  <c r="F125" i="6"/>
  <c r="T124" i="6"/>
  <c r="N124" i="6"/>
  <c r="L124" i="6"/>
  <c r="J124" i="6"/>
  <c r="H124" i="6"/>
  <c r="F124" i="6"/>
  <c r="T123" i="6"/>
  <c r="N123" i="6"/>
  <c r="L123" i="6"/>
  <c r="J123" i="6"/>
  <c r="H123" i="6"/>
  <c r="F123" i="6"/>
  <c r="T122" i="6"/>
  <c r="N122" i="6"/>
  <c r="L122" i="6"/>
  <c r="J122" i="6"/>
  <c r="H122" i="6"/>
  <c r="F122" i="6"/>
  <c r="T121" i="6"/>
  <c r="N121" i="6"/>
  <c r="L121" i="6"/>
  <c r="J121" i="6"/>
  <c r="H121" i="6"/>
  <c r="F121" i="6"/>
  <c r="T120" i="6"/>
  <c r="N120" i="6"/>
  <c r="L120" i="6"/>
  <c r="J120" i="6"/>
  <c r="H120" i="6"/>
  <c r="F120" i="6"/>
  <c r="T119" i="6"/>
  <c r="N119" i="6"/>
  <c r="L119" i="6"/>
  <c r="J119" i="6"/>
  <c r="H119" i="6"/>
  <c r="F119" i="6"/>
  <c r="T118" i="6"/>
  <c r="N118" i="6"/>
  <c r="L118" i="6"/>
  <c r="J118" i="6"/>
  <c r="H118" i="6"/>
  <c r="F118" i="6"/>
  <c r="T117" i="6"/>
  <c r="N117" i="6"/>
  <c r="L117" i="6"/>
  <c r="J117" i="6"/>
  <c r="H117" i="6"/>
  <c r="F117" i="6"/>
  <c r="T116" i="6"/>
  <c r="N116" i="6"/>
  <c r="L116" i="6"/>
  <c r="J116" i="6"/>
  <c r="H116" i="6"/>
  <c r="F116" i="6"/>
  <c r="T115" i="6"/>
  <c r="N115" i="6"/>
  <c r="L115" i="6"/>
  <c r="J115" i="6"/>
  <c r="H115" i="6"/>
  <c r="F115" i="6"/>
  <c r="T114" i="6"/>
  <c r="N114" i="6"/>
  <c r="P114" i="6" s="1"/>
  <c r="L114" i="6"/>
  <c r="J114" i="6"/>
  <c r="H114" i="6"/>
  <c r="F114" i="6"/>
  <c r="T113" i="6"/>
  <c r="N113" i="6"/>
  <c r="L113" i="6"/>
  <c r="J113" i="6"/>
  <c r="H113" i="6"/>
  <c r="F113" i="6"/>
  <c r="T112" i="6"/>
  <c r="N112" i="6"/>
  <c r="L112" i="6"/>
  <c r="J112" i="6"/>
  <c r="H112" i="6"/>
  <c r="F112" i="6"/>
  <c r="T111" i="6"/>
  <c r="N111" i="6"/>
  <c r="L111" i="6"/>
  <c r="J111" i="6"/>
  <c r="H111" i="6"/>
  <c r="F111" i="6"/>
  <c r="T110" i="6"/>
  <c r="N110" i="6"/>
  <c r="L110" i="6"/>
  <c r="J110" i="6"/>
  <c r="H110" i="6"/>
  <c r="F110" i="6"/>
  <c r="T109" i="6"/>
  <c r="N109" i="6"/>
  <c r="L109" i="6"/>
  <c r="J109" i="6"/>
  <c r="H109" i="6"/>
  <c r="F109" i="6"/>
  <c r="T108" i="6"/>
  <c r="N108" i="6"/>
  <c r="L108" i="6"/>
  <c r="J108" i="6"/>
  <c r="H108" i="6"/>
  <c r="F108" i="6"/>
  <c r="T107" i="6"/>
  <c r="N107" i="6"/>
  <c r="L107" i="6"/>
  <c r="P107" i="6" s="1"/>
  <c r="J107" i="6"/>
  <c r="H107" i="6"/>
  <c r="F107" i="6"/>
  <c r="T106" i="6"/>
  <c r="N106" i="6"/>
  <c r="L106" i="6"/>
  <c r="J106" i="6"/>
  <c r="H106" i="6"/>
  <c r="F106" i="6"/>
  <c r="T105" i="6"/>
  <c r="N105" i="6"/>
  <c r="L105" i="6"/>
  <c r="J105" i="6"/>
  <c r="H105" i="6"/>
  <c r="F105" i="6"/>
  <c r="T104" i="6"/>
  <c r="N104" i="6"/>
  <c r="L104" i="6"/>
  <c r="J104" i="6"/>
  <c r="H104" i="6"/>
  <c r="F104" i="6"/>
  <c r="T103" i="6"/>
  <c r="P103" i="6"/>
  <c r="N103" i="6"/>
  <c r="L103" i="6"/>
  <c r="J103" i="6"/>
  <c r="H103" i="6"/>
  <c r="F103" i="6"/>
  <c r="T102" i="6"/>
  <c r="N102" i="6"/>
  <c r="L102" i="6"/>
  <c r="J102" i="6"/>
  <c r="H102" i="6"/>
  <c r="F102" i="6"/>
  <c r="T101" i="6"/>
  <c r="N101" i="6"/>
  <c r="L101" i="6"/>
  <c r="J101" i="6"/>
  <c r="H101" i="6"/>
  <c r="F101" i="6"/>
  <c r="T100" i="6"/>
  <c r="N100" i="6"/>
  <c r="L100" i="6"/>
  <c r="J100" i="6"/>
  <c r="H100" i="6"/>
  <c r="F100" i="6"/>
  <c r="T99" i="6"/>
  <c r="N99" i="6"/>
  <c r="P99" i="6" s="1"/>
  <c r="L99" i="6"/>
  <c r="J99" i="6"/>
  <c r="H99" i="6"/>
  <c r="F99" i="6"/>
  <c r="T98" i="6"/>
  <c r="N98" i="6"/>
  <c r="L98" i="6"/>
  <c r="J98" i="6"/>
  <c r="H98" i="6"/>
  <c r="F98" i="6"/>
  <c r="T97" i="6"/>
  <c r="N97" i="6"/>
  <c r="L97" i="6"/>
  <c r="J97" i="6"/>
  <c r="H97" i="6"/>
  <c r="F97" i="6"/>
  <c r="T96" i="6"/>
  <c r="N96" i="6"/>
  <c r="L96" i="6"/>
  <c r="J96" i="6"/>
  <c r="H96" i="6"/>
  <c r="F96" i="6"/>
  <c r="T95" i="6"/>
  <c r="N95" i="6"/>
  <c r="L95" i="6"/>
  <c r="J95" i="6"/>
  <c r="H95" i="6"/>
  <c r="F95" i="6"/>
  <c r="T94" i="6"/>
  <c r="N94" i="6"/>
  <c r="L94" i="6"/>
  <c r="J94" i="6"/>
  <c r="H94" i="6"/>
  <c r="F94" i="6"/>
  <c r="T93" i="6"/>
  <c r="N93" i="6"/>
  <c r="L93" i="6"/>
  <c r="J93" i="6"/>
  <c r="H93" i="6"/>
  <c r="F93" i="6"/>
  <c r="T92" i="6"/>
  <c r="P92" i="6"/>
  <c r="N92" i="6"/>
  <c r="L92" i="6"/>
  <c r="J92" i="6"/>
  <c r="H92" i="6"/>
  <c r="F92" i="6"/>
  <c r="T91" i="6"/>
  <c r="N91" i="6"/>
  <c r="L91" i="6"/>
  <c r="J91" i="6"/>
  <c r="H91" i="6"/>
  <c r="F91" i="6"/>
  <c r="T90" i="6"/>
  <c r="N90" i="6"/>
  <c r="L90" i="6"/>
  <c r="J90" i="6"/>
  <c r="H90" i="6"/>
  <c r="F90" i="6"/>
  <c r="T89" i="6"/>
  <c r="N89" i="6"/>
  <c r="L89" i="6"/>
  <c r="J89" i="6"/>
  <c r="H89" i="6"/>
  <c r="F89" i="6"/>
  <c r="T88" i="6"/>
  <c r="N88" i="6"/>
  <c r="L88" i="6"/>
  <c r="J88" i="6"/>
  <c r="H88" i="6"/>
  <c r="F88" i="6"/>
  <c r="T87" i="6"/>
  <c r="N87" i="6"/>
  <c r="L87" i="6"/>
  <c r="J87" i="6"/>
  <c r="H87" i="6"/>
  <c r="F87" i="6"/>
  <c r="T86" i="6"/>
  <c r="N86" i="6"/>
  <c r="L86" i="6"/>
  <c r="J86" i="6"/>
  <c r="H86" i="6"/>
  <c r="F86" i="6"/>
  <c r="T85" i="6"/>
  <c r="N85" i="6"/>
  <c r="L85" i="6"/>
  <c r="J85" i="6"/>
  <c r="H85" i="6"/>
  <c r="F85" i="6"/>
  <c r="T84" i="6"/>
  <c r="N84" i="6"/>
  <c r="L84" i="6"/>
  <c r="J84" i="6"/>
  <c r="H84" i="6"/>
  <c r="F84" i="6"/>
  <c r="T83" i="6"/>
  <c r="N83" i="6"/>
  <c r="L83" i="6"/>
  <c r="J83" i="6"/>
  <c r="H83" i="6"/>
  <c r="F83" i="6"/>
  <c r="T82" i="6"/>
  <c r="N82" i="6"/>
  <c r="L82" i="6"/>
  <c r="J82" i="6"/>
  <c r="H82" i="6"/>
  <c r="F82" i="6"/>
  <c r="T81" i="6"/>
  <c r="N81" i="6"/>
  <c r="L81" i="6"/>
  <c r="J81" i="6"/>
  <c r="H81" i="6"/>
  <c r="F81" i="6"/>
  <c r="T80" i="6"/>
  <c r="N80" i="6"/>
  <c r="L80" i="6"/>
  <c r="J80" i="6"/>
  <c r="H80" i="6"/>
  <c r="F80" i="6"/>
  <c r="T79" i="6"/>
  <c r="N79" i="6"/>
  <c r="L79" i="6"/>
  <c r="J79" i="6"/>
  <c r="H79" i="6"/>
  <c r="F79" i="6"/>
  <c r="T78" i="6"/>
  <c r="N78" i="6"/>
  <c r="L78" i="6"/>
  <c r="J78" i="6"/>
  <c r="H78" i="6"/>
  <c r="F78" i="6"/>
  <c r="T77" i="6"/>
  <c r="N77" i="6"/>
  <c r="L77" i="6"/>
  <c r="J77" i="6"/>
  <c r="H77" i="6"/>
  <c r="F77" i="6"/>
  <c r="T76" i="6"/>
  <c r="N76" i="6"/>
  <c r="L76" i="6"/>
  <c r="J76" i="6"/>
  <c r="H76" i="6"/>
  <c r="F76" i="6"/>
  <c r="T75" i="6"/>
  <c r="N75" i="6"/>
  <c r="L75" i="6"/>
  <c r="J75" i="6"/>
  <c r="H75" i="6"/>
  <c r="F75" i="6"/>
  <c r="B71" i="6"/>
  <c r="N68" i="6"/>
  <c r="N138" i="6" s="1"/>
  <c r="L68" i="6"/>
  <c r="L138" i="6" s="1"/>
  <c r="J68" i="6"/>
  <c r="J138" i="6" s="1"/>
  <c r="H68" i="6"/>
  <c r="H138" i="6" s="1"/>
  <c r="F68" i="6"/>
  <c r="F138" i="6" s="1"/>
  <c r="Q67" i="6"/>
  <c r="P67" i="6"/>
  <c r="O67" i="6"/>
  <c r="M67" i="6"/>
  <c r="K67" i="6"/>
  <c r="I67" i="6"/>
  <c r="G67" i="6"/>
  <c r="D67" i="6"/>
  <c r="Q66" i="6"/>
  <c r="Q136" i="6" s="1"/>
  <c r="P66" i="6"/>
  <c r="O66" i="6"/>
  <c r="M66" i="6"/>
  <c r="K66" i="6"/>
  <c r="I66" i="6"/>
  <c r="G66" i="6"/>
  <c r="D66" i="6"/>
  <c r="D136" i="6" s="1"/>
  <c r="Q65" i="6"/>
  <c r="Q135" i="6" s="1"/>
  <c r="P65" i="6"/>
  <c r="O65" i="6"/>
  <c r="M65" i="6"/>
  <c r="K65" i="6"/>
  <c r="I65" i="6"/>
  <c r="G65" i="6"/>
  <c r="D65" i="6"/>
  <c r="D135" i="6" s="1"/>
  <c r="Q64" i="6"/>
  <c r="P64" i="6"/>
  <c r="O64" i="6"/>
  <c r="M64" i="6"/>
  <c r="K64" i="6"/>
  <c r="I64" i="6"/>
  <c r="G64" i="6"/>
  <c r="D64" i="6"/>
  <c r="Q63" i="6"/>
  <c r="P63" i="6"/>
  <c r="O63" i="6"/>
  <c r="M63" i="6"/>
  <c r="K63" i="6"/>
  <c r="I63" i="6"/>
  <c r="G63" i="6"/>
  <c r="D63" i="6"/>
  <c r="Q62" i="6"/>
  <c r="Q132" i="6" s="1"/>
  <c r="P62" i="6"/>
  <c r="O62" i="6"/>
  <c r="M62" i="6"/>
  <c r="K62" i="6"/>
  <c r="I62" i="6"/>
  <c r="G62" i="6"/>
  <c r="D62" i="6"/>
  <c r="D132" i="6" s="1"/>
  <c r="Q61" i="6"/>
  <c r="Q131" i="6" s="1"/>
  <c r="P61" i="6"/>
  <c r="O61" i="6"/>
  <c r="M61" i="6"/>
  <c r="K61" i="6"/>
  <c r="I61" i="6"/>
  <c r="G61" i="6"/>
  <c r="D61" i="6"/>
  <c r="D131" i="6" s="1"/>
  <c r="Q60" i="6"/>
  <c r="P60" i="6"/>
  <c r="O60" i="6"/>
  <c r="M60" i="6"/>
  <c r="K60" i="6"/>
  <c r="I60" i="6"/>
  <c r="G60" i="6"/>
  <c r="D60" i="6"/>
  <c r="Q59" i="6"/>
  <c r="P59" i="6"/>
  <c r="O59" i="6"/>
  <c r="M59" i="6"/>
  <c r="K59" i="6"/>
  <c r="I59" i="6"/>
  <c r="G59" i="6"/>
  <c r="D59" i="6"/>
  <c r="Q58" i="6"/>
  <c r="Q128" i="6" s="1"/>
  <c r="P58" i="6"/>
  <c r="O58" i="6"/>
  <c r="M58" i="6"/>
  <c r="K58" i="6"/>
  <c r="I58" i="6"/>
  <c r="G58" i="6"/>
  <c r="D58" i="6"/>
  <c r="D128" i="6" s="1"/>
  <c r="Q57" i="6"/>
  <c r="Q127" i="6" s="1"/>
  <c r="P57" i="6"/>
  <c r="O57" i="6"/>
  <c r="M57" i="6"/>
  <c r="K57" i="6"/>
  <c r="I57" i="6"/>
  <c r="G57" i="6"/>
  <c r="D57" i="6"/>
  <c r="D127" i="6" s="1"/>
  <c r="Q56" i="6"/>
  <c r="P56" i="6"/>
  <c r="O56" i="6"/>
  <c r="M56" i="6"/>
  <c r="K56" i="6"/>
  <c r="I56" i="6"/>
  <c r="G56" i="6"/>
  <c r="D56" i="6"/>
  <c r="Q55" i="6"/>
  <c r="P55" i="6"/>
  <c r="O55" i="6"/>
  <c r="M55" i="6"/>
  <c r="K55" i="6"/>
  <c r="I55" i="6"/>
  <c r="G55" i="6"/>
  <c r="D55" i="6"/>
  <c r="Q54" i="6"/>
  <c r="Q124" i="6" s="1"/>
  <c r="P54" i="6"/>
  <c r="O54" i="6"/>
  <c r="M54" i="6"/>
  <c r="K54" i="6"/>
  <c r="I54" i="6"/>
  <c r="G54" i="6"/>
  <c r="D54" i="6"/>
  <c r="D124" i="6" s="1"/>
  <c r="Q53" i="6"/>
  <c r="Q123" i="6" s="1"/>
  <c r="P53" i="6"/>
  <c r="O53" i="6"/>
  <c r="M53" i="6"/>
  <c r="K53" i="6"/>
  <c r="I53" i="6"/>
  <c r="G53" i="6"/>
  <c r="D53" i="6"/>
  <c r="D123" i="6" s="1"/>
  <c r="Q52" i="6"/>
  <c r="P52" i="6"/>
  <c r="O52" i="6"/>
  <c r="M52" i="6"/>
  <c r="K52" i="6"/>
  <c r="I52" i="6"/>
  <c r="G52" i="6"/>
  <c r="D52" i="6"/>
  <c r="Q51" i="6"/>
  <c r="P51" i="6"/>
  <c r="O51" i="6"/>
  <c r="M51" i="6"/>
  <c r="K51" i="6"/>
  <c r="I51" i="6"/>
  <c r="G51" i="6"/>
  <c r="D51" i="6"/>
  <c r="Q50" i="6"/>
  <c r="Q120" i="6" s="1"/>
  <c r="P50" i="6"/>
  <c r="O50" i="6"/>
  <c r="M50" i="6"/>
  <c r="K50" i="6"/>
  <c r="I50" i="6"/>
  <c r="G50" i="6"/>
  <c r="D50" i="6"/>
  <c r="D120" i="6" s="1"/>
  <c r="Q49" i="6"/>
  <c r="Q119" i="6" s="1"/>
  <c r="P49" i="6"/>
  <c r="O49" i="6"/>
  <c r="M49" i="6"/>
  <c r="K49" i="6"/>
  <c r="I49" i="6"/>
  <c r="G49" i="6"/>
  <c r="D49" i="6"/>
  <c r="D119" i="6" s="1"/>
  <c r="Q48" i="6"/>
  <c r="Q118" i="6" s="1"/>
  <c r="P48" i="6"/>
  <c r="O48" i="6"/>
  <c r="M48" i="6"/>
  <c r="K48" i="6"/>
  <c r="I48" i="6"/>
  <c r="G48" i="6"/>
  <c r="D48" i="6"/>
  <c r="D118" i="6" s="1"/>
  <c r="Q47" i="6"/>
  <c r="P47" i="6"/>
  <c r="O47" i="6"/>
  <c r="M47" i="6"/>
  <c r="K47" i="6"/>
  <c r="I47" i="6"/>
  <c r="G47" i="6"/>
  <c r="D47" i="6"/>
  <c r="D117" i="6" s="1"/>
  <c r="Q46" i="6"/>
  <c r="Q116" i="6" s="1"/>
  <c r="P46" i="6"/>
  <c r="O46" i="6"/>
  <c r="M46" i="6"/>
  <c r="K46" i="6"/>
  <c r="I46" i="6"/>
  <c r="G46" i="6"/>
  <c r="D46" i="6"/>
  <c r="D116" i="6" s="1"/>
  <c r="Q45" i="6"/>
  <c r="Q115" i="6" s="1"/>
  <c r="P45" i="6"/>
  <c r="O45" i="6"/>
  <c r="M45" i="6"/>
  <c r="K45" i="6"/>
  <c r="I45" i="6"/>
  <c r="G45" i="6"/>
  <c r="D45" i="6"/>
  <c r="D115" i="6" s="1"/>
  <c r="Q44" i="6"/>
  <c r="Q114" i="6" s="1"/>
  <c r="P44" i="6"/>
  <c r="O44" i="6"/>
  <c r="M44" i="6"/>
  <c r="K44" i="6"/>
  <c r="I44" i="6"/>
  <c r="G44" i="6"/>
  <c r="D44" i="6"/>
  <c r="D114" i="6" s="1"/>
  <c r="Q43" i="6"/>
  <c r="P43" i="6"/>
  <c r="O43" i="6"/>
  <c r="M43" i="6"/>
  <c r="K43" i="6"/>
  <c r="I43" i="6"/>
  <c r="G43" i="6"/>
  <c r="D43" i="6"/>
  <c r="D113" i="6" s="1"/>
  <c r="Q42" i="6"/>
  <c r="Q112" i="6" s="1"/>
  <c r="P42" i="6"/>
  <c r="O42" i="6"/>
  <c r="M42" i="6"/>
  <c r="K42" i="6"/>
  <c r="I42" i="6"/>
  <c r="G42" i="6"/>
  <c r="D42" i="6"/>
  <c r="D112" i="6" s="1"/>
  <c r="Q41" i="6"/>
  <c r="Q111" i="6" s="1"/>
  <c r="P41" i="6"/>
  <c r="O41" i="6"/>
  <c r="M41" i="6"/>
  <c r="K41" i="6"/>
  <c r="I41" i="6"/>
  <c r="G41" i="6"/>
  <c r="D41" i="6"/>
  <c r="D111" i="6" s="1"/>
  <c r="Q40" i="6"/>
  <c r="Q110" i="6" s="1"/>
  <c r="P40" i="6"/>
  <c r="O40" i="6"/>
  <c r="M40" i="6"/>
  <c r="K40" i="6"/>
  <c r="I40" i="6"/>
  <c r="G40" i="6"/>
  <c r="D40" i="6"/>
  <c r="D110" i="6" s="1"/>
  <c r="Q39" i="6"/>
  <c r="P39" i="6"/>
  <c r="O39" i="6"/>
  <c r="M39" i="6"/>
  <c r="K39" i="6"/>
  <c r="I39" i="6"/>
  <c r="G39" i="6"/>
  <c r="D39" i="6"/>
  <c r="D109" i="6" s="1"/>
  <c r="Q38" i="6"/>
  <c r="Q108" i="6" s="1"/>
  <c r="P38" i="6"/>
  <c r="O38" i="6"/>
  <c r="M38" i="6"/>
  <c r="K38" i="6"/>
  <c r="I38" i="6"/>
  <c r="G38" i="6"/>
  <c r="D38" i="6"/>
  <c r="D108" i="6" s="1"/>
  <c r="Q37" i="6"/>
  <c r="Q107" i="6" s="1"/>
  <c r="P37" i="6"/>
  <c r="O37" i="6"/>
  <c r="M37" i="6"/>
  <c r="K37" i="6"/>
  <c r="I37" i="6"/>
  <c r="G37" i="6"/>
  <c r="D37" i="6"/>
  <c r="D107" i="6" s="1"/>
  <c r="Q36" i="6"/>
  <c r="Q106" i="6" s="1"/>
  <c r="P36" i="6"/>
  <c r="O36" i="6"/>
  <c r="M36" i="6"/>
  <c r="K36" i="6"/>
  <c r="I36" i="6"/>
  <c r="G36" i="6"/>
  <c r="D36" i="6"/>
  <c r="D106" i="6" s="1"/>
  <c r="Q35" i="6"/>
  <c r="P35" i="6"/>
  <c r="O35" i="6"/>
  <c r="M35" i="6"/>
  <c r="K35" i="6"/>
  <c r="I35" i="6"/>
  <c r="G35" i="6"/>
  <c r="D35" i="6"/>
  <c r="Q34" i="6"/>
  <c r="Q104" i="6" s="1"/>
  <c r="P34" i="6"/>
  <c r="O34" i="6"/>
  <c r="M34" i="6"/>
  <c r="K34" i="6"/>
  <c r="I34" i="6"/>
  <c r="G34" i="6"/>
  <c r="D34" i="6"/>
  <c r="D104" i="6" s="1"/>
  <c r="Q33" i="6"/>
  <c r="Q103" i="6" s="1"/>
  <c r="P33" i="6"/>
  <c r="O33" i="6"/>
  <c r="M33" i="6"/>
  <c r="K33" i="6"/>
  <c r="I33" i="6"/>
  <c r="G33" i="6"/>
  <c r="D33" i="6"/>
  <c r="D103" i="6" s="1"/>
  <c r="Q32" i="6"/>
  <c r="Q102" i="6" s="1"/>
  <c r="P32" i="6"/>
  <c r="O32" i="6"/>
  <c r="M32" i="6"/>
  <c r="K32" i="6"/>
  <c r="I32" i="6"/>
  <c r="G32" i="6"/>
  <c r="D32" i="6"/>
  <c r="D102" i="6" s="1"/>
  <c r="Q31" i="6"/>
  <c r="P31" i="6"/>
  <c r="O31" i="6"/>
  <c r="M31" i="6"/>
  <c r="K31" i="6"/>
  <c r="I31" i="6"/>
  <c r="G31" i="6"/>
  <c r="D31" i="6"/>
  <c r="D101" i="6" s="1"/>
  <c r="Q30" i="6"/>
  <c r="Q100" i="6" s="1"/>
  <c r="P30" i="6"/>
  <c r="O30" i="6"/>
  <c r="M30" i="6"/>
  <c r="K30" i="6"/>
  <c r="I30" i="6"/>
  <c r="G30" i="6"/>
  <c r="D30" i="6"/>
  <c r="D100" i="6" s="1"/>
  <c r="Q29" i="6"/>
  <c r="Q99" i="6" s="1"/>
  <c r="P29" i="6"/>
  <c r="O29" i="6"/>
  <c r="M29" i="6"/>
  <c r="K29" i="6"/>
  <c r="I29" i="6"/>
  <c r="G29" i="6"/>
  <c r="D29" i="6"/>
  <c r="D99" i="6" s="1"/>
  <c r="Q28" i="6"/>
  <c r="P28" i="6"/>
  <c r="O28" i="6"/>
  <c r="M28" i="6"/>
  <c r="K28" i="6"/>
  <c r="I28" i="6"/>
  <c r="G28" i="6"/>
  <c r="D28" i="6"/>
  <c r="Q27" i="6"/>
  <c r="Q97" i="6" s="1"/>
  <c r="P27" i="6"/>
  <c r="O27" i="6"/>
  <c r="M27" i="6"/>
  <c r="K27" i="6"/>
  <c r="I27" i="6"/>
  <c r="G27" i="6"/>
  <c r="D27" i="6"/>
  <c r="D97" i="6" s="1"/>
  <c r="Q26" i="6"/>
  <c r="Q96" i="6" s="1"/>
  <c r="P26" i="6"/>
  <c r="O26" i="6"/>
  <c r="M26" i="6"/>
  <c r="K26" i="6"/>
  <c r="I26" i="6"/>
  <c r="G26" i="6"/>
  <c r="D26" i="6"/>
  <c r="D96" i="6" s="1"/>
  <c r="Q25" i="6"/>
  <c r="Q95" i="6" s="1"/>
  <c r="P25" i="6"/>
  <c r="O25" i="6"/>
  <c r="M25" i="6"/>
  <c r="K25" i="6"/>
  <c r="I25" i="6"/>
  <c r="G25" i="6"/>
  <c r="D25" i="6"/>
  <c r="D95" i="6" s="1"/>
  <c r="Q24" i="6"/>
  <c r="P24" i="6"/>
  <c r="O24" i="6"/>
  <c r="M24" i="6"/>
  <c r="K24" i="6"/>
  <c r="I24" i="6"/>
  <c r="G24" i="6"/>
  <c r="D24" i="6"/>
  <c r="D94" i="6" s="1"/>
  <c r="Q23" i="6"/>
  <c r="Q93" i="6" s="1"/>
  <c r="P23" i="6"/>
  <c r="O23" i="6"/>
  <c r="M23" i="6"/>
  <c r="K23" i="6"/>
  <c r="I23" i="6"/>
  <c r="G23" i="6"/>
  <c r="D23" i="6"/>
  <c r="D93" i="6" s="1"/>
  <c r="Q22" i="6"/>
  <c r="P22" i="6"/>
  <c r="O22" i="6"/>
  <c r="M22" i="6"/>
  <c r="K22" i="6"/>
  <c r="I22" i="6"/>
  <c r="G22" i="6"/>
  <c r="D22" i="6"/>
  <c r="D92" i="6" s="1"/>
  <c r="Q21" i="6"/>
  <c r="Q91" i="6" s="1"/>
  <c r="P21" i="6"/>
  <c r="O21" i="6"/>
  <c r="M21" i="6"/>
  <c r="K21" i="6"/>
  <c r="I21" i="6"/>
  <c r="G21" i="6"/>
  <c r="D21" i="6"/>
  <c r="D91" i="6" s="1"/>
  <c r="Q20" i="6"/>
  <c r="P20" i="6"/>
  <c r="O20" i="6"/>
  <c r="M20" i="6"/>
  <c r="K20" i="6"/>
  <c r="I20" i="6"/>
  <c r="G20" i="6"/>
  <c r="D20" i="6"/>
  <c r="D90" i="6" s="1"/>
  <c r="Q19" i="6"/>
  <c r="Q89" i="6" s="1"/>
  <c r="P19" i="6"/>
  <c r="O19" i="6"/>
  <c r="M19" i="6"/>
  <c r="K19" i="6"/>
  <c r="I19" i="6"/>
  <c r="G19" i="6"/>
  <c r="D19" i="6"/>
  <c r="D89" i="6" s="1"/>
  <c r="Q18" i="6"/>
  <c r="P18" i="6"/>
  <c r="O18" i="6"/>
  <c r="M18" i="6"/>
  <c r="K18" i="6"/>
  <c r="I18" i="6"/>
  <c r="G18" i="6"/>
  <c r="D18" i="6"/>
  <c r="D88" i="6" s="1"/>
  <c r="Q17" i="6"/>
  <c r="Q87" i="6" s="1"/>
  <c r="P17" i="6"/>
  <c r="O17" i="6"/>
  <c r="M17" i="6"/>
  <c r="K17" i="6"/>
  <c r="I17" i="6"/>
  <c r="G17" i="6"/>
  <c r="D17" i="6"/>
  <c r="D87" i="6" s="1"/>
  <c r="Q16" i="6"/>
  <c r="P16" i="6"/>
  <c r="O16" i="6"/>
  <c r="M16" i="6"/>
  <c r="K16" i="6"/>
  <c r="I16" i="6"/>
  <c r="G16" i="6"/>
  <c r="D16" i="6"/>
  <c r="D86" i="6" s="1"/>
  <c r="Q15" i="6"/>
  <c r="Q85" i="6" s="1"/>
  <c r="P15" i="6"/>
  <c r="O15" i="6"/>
  <c r="M15" i="6"/>
  <c r="K15" i="6"/>
  <c r="I15" i="6"/>
  <c r="G15" i="6"/>
  <c r="D15" i="6"/>
  <c r="D85" i="6" s="1"/>
  <c r="Q14" i="6"/>
  <c r="P14" i="6"/>
  <c r="O14" i="6"/>
  <c r="M14" i="6"/>
  <c r="K14" i="6"/>
  <c r="I14" i="6"/>
  <c r="G14" i="6"/>
  <c r="D14" i="6"/>
  <c r="D84" i="6" s="1"/>
  <c r="Q13" i="6"/>
  <c r="Q83" i="6" s="1"/>
  <c r="P13" i="6"/>
  <c r="O13" i="6"/>
  <c r="M13" i="6"/>
  <c r="K13" i="6"/>
  <c r="I13" i="6"/>
  <c r="G13" i="6"/>
  <c r="D13" i="6"/>
  <c r="D83" i="6" s="1"/>
  <c r="Q12" i="6"/>
  <c r="P12" i="6"/>
  <c r="O12" i="6"/>
  <c r="M12" i="6"/>
  <c r="K12" i="6"/>
  <c r="I12" i="6"/>
  <c r="G12" i="6"/>
  <c r="D12" i="6"/>
  <c r="D82" i="6" s="1"/>
  <c r="Q11" i="6"/>
  <c r="Q81" i="6" s="1"/>
  <c r="P11" i="6"/>
  <c r="O11" i="6"/>
  <c r="M11" i="6"/>
  <c r="K11" i="6"/>
  <c r="I11" i="6"/>
  <c r="G11" i="6"/>
  <c r="D11" i="6"/>
  <c r="D81" i="6" s="1"/>
  <c r="Q10" i="6"/>
  <c r="P10" i="6"/>
  <c r="O10" i="6"/>
  <c r="M10" i="6"/>
  <c r="K10" i="6"/>
  <c r="I10" i="6"/>
  <c r="G10" i="6"/>
  <c r="D10" i="6"/>
  <c r="D80" i="6" s="1"/>
  <c r="Q9" i="6"/>
  <c r="Q79" i="6" s="1"/>
  <c r="P9" i="6"/>
  <c r="O9" i="6"/>
  <c r="M9" i="6"/>
  <c r="K9" i="6"/>
  <c r="I9" i="6"/>
  <c r="G9" i="6"/>
  <c r="D9" i="6"/>
  <c r="D79" i="6" s="1"/>
  <c r="Q8" i="6"/>
  <c r="P8" i="6"/>
  <c r="O8" i="6"/>
  <c r="M8" i="6"/>
  <c r="K8" i="6"/>
  <c r="I8" i="6"/>
  <c r="G8" i="6"/>
  <c r="D8" i="6"/>
  <c r="D78" i="6" s="1"/>
  <c r="Q7" i="6"/>
  <c r="Q77" i="6" s="1"/>
  <c r="P7" i="6"/>
  <c r="O7" i="6"/>
  <c r="M7" i="6"/>
  <c r="K7" i="6"/>
  <c r="I7" i="6"/>
  <c r="G7" i="6"/>
  <c r="D7" i="6"/>
  <c r="D77" i="6" s="1"/>
  <c r="Q6" i="6"/>
  <c r="P6" i="6"/>
  <c r="O6" i="6"/>
  <c r="M6" i="6"/>
  <c r="K6" i="6"/>
  <c r="I6" i="6"/>
  <c r="G6" i="6"/>
  <c r="D6" i="6"/>
  <c r="D76" i="6" s="1"/>
  <c r="Q5" i="6"/>
  <c r="P5" i="6"/>
  <c r="O5" i="6"/>
  <c r="M5" i="6"/>
  <c r="K5" i="6"/>
  <c r="I5" i="6"/>
  <c r="G5" i="6"/>
  <c r="D5" i="6"/>
  <c r="D75" i="6" s="1"/>
  <c r="S138" i="5"/>
  <c r="T137" i="5"/>
  <c r="N137" i="5"/>
  <c r="L137" i="5"/>
  <c r="J137" i="5"/>
  <c r="H137" i="5"/>
  <c r="F137" i="5"/>
  <c r="T136" i="5"/>
  <c r="N136" i="5"/>
  <c r="L136" i="5"/>
  <c r="J136" i="5"/>
  <c r="H136" i="5"/>
  <c r="F136" i="5"/>
  <c r="T135" i="5"/>
  <c r="N135" i="5"/>
  <c r="L135" i="5"/>
  <c r="J135" i="5"/>
  <c r="H135" i="5"/>
  <c r="F135" i="5"/>
  <c r="T134" i="5"/>
  <c r="N134" i="5"/>
  <c r="L134" i="5"/>
  <c r="J134" i="5"/>
  <c r="H134" i="5"/>
  <c r="F134" i="5"/>
  <c r="T133" i="5"/>
  <c r="N133" i="5"/>
  <c r="L133" i="5"/>
  <c r="P133" i="5" s="1"/>
  <c r="J133" i="5"/>
  <c r="H133" i="5"/>
  <c r="F133" i="5"/>
  <c r="T132" i="5"/>
  <c r="N132" i="5"/>
  <c r="L132" i="5"/>
  <c r="J132" i="5"/>
  <c r="H132" i="5"/>
  <c r="F132" i="5"/>
  <c r="T131" i="5"/>
  <c r="N131" i="5"/>
  <c r="P131" i="5" s="1"/>
  <c r="L131" i="5"/>
  <c r="J131" i="5"/>
  <c r="H131" i="5"/>
  <c r="F131" i="5"/>
  <c r="T130" i="5"/>
  <c r="N130" i="5"/>
  <c r="L130" i="5"/>
  <c r="J130" i="5"/>
  <c r="H130" i="5"/>
  <c r="F130" i="5"/>
  <c r="T129" i="5"/>
  <c r="N129" i="5"/>
  <c r="L129" i="5"/>
  <c r="J129" i="5"/>
  <c r="H129" i="5"/>
  <c r="F129" i="5"/>
  <c r="T128" i="5"/>
  <c r="N128" i="5"/>
  <c r="L128" i="5"/>
  <c r="J128" i="5"/>
  <c r="H128" i="5"/>
  <c r="F128" i="5"/>
  <c r="T127" i="5"/>
  <c r="P127" i="5"/>
  <c r="N127" i="5"/>
  <c r="L127" i="5"/>
  <c r="J127" i="5"/>
  <c r="H127" i="5"/>
  <c r="F127" i="5"/>
  <c r="T126" i="5"/>
  <c r="N126" i="5"/>
  <c r="L126" i="5"/>
  <c r="J126" i="5"/>
  <c r="H126" i="5"/>
  <c r="F126" i="5"/>
  <c r="T125" i="5"/>
  <c r="N125" i="5"/>
  <c r="L125" i="5"/>
  <c r="J125" i="5"/>
  <c r="H125" i="5"/>
  <c r="F125" i="5"/>
  <c r="T124" i="5"/>
  <c r="N124" i="5"/>
  <c r="L124" i="5"/>
  <c r="J124" i="5"/>
  <c r="H124" i="5"/>
  <c r="F124" i="5"/>
  <c r="T123" i="5"/>
  <c r="N123" i="5"/>
  <c r="L123" i="5"/>
  <c r="J123" i="5"/>
  <c r="H123" i="5"/>
  <c r="F123" i="5"/>
  <c r="T122" i="5"/>
  <c r="N122" i="5"/>
  <c r="L122" i="5"/>
  <c r="J122" i="5"/>
  <c r="H122" i="5"/>
  <c r="F122" i="5"/>
  <c r="T121" i="5"/>
  <c r="N121" i="5"/>
  <c r="L121" i="5"/>
  <c r="J121" i="5"/>
  <c r="H121" i="5"/>
  <c r="F121" i="5"/>
  <c r="D121" i="5"/>
  <c r="T120" i="5"/>
  <c r="N120" i="5"/>
  <c r="L120" i="5"/>
  <c r="J120" i="5"/>
  <c r="H120" i="5"/>
  <c r="F120" i="5"/>
  <c r="T119" i="5"/>
  <c r="N119" i="5"/>
  <c r="L119" i="5"/>
  <c r="P119" i="5" s="1"/>
  <c r="J119" i="5"/>
  <c r="H119" i="5"/>
  <c r="F119" i="5"/>
  <c r="T118" i="5"/>
  <c r="N118" i="5"/>
  <c r="L118" i="5"/>
  <c r="J118" i="5"/>
  <c r="H118" i="5"/>
  <c r="F118" i="5"/>
  <c r="T117" i="5"/>
  <c r="N117" i="5"/>
  <c r="L117" i="5"/>
  <c r="J117" i="5"/>
  <c r="H117" i="5"/>
  <c r="F117" i="5"/>
  <c r="T116" i="5"/>
  <c r="N116" i="5"/>
  <c r="L116" i="5"/>
  <c r="J116" i="5"/>
  <c r="H116" i="5"/>
  <c r="F116" i="5"/>
  <c r="T115" i="5"/>
  <c r="N115" i="5"/>
  <c r="L115" i="5"/>
  <c r="J115" i="5"/>
  <c r="H115" i="5"/>
  <c r="F115" i="5"/>
  <c r="T114" i="5"/>
  <c r="N114" i="5"/>
  <c r="L114" i="5"/>
  <c r="J114" i="5"/>
  <c r="H114" i="5"/>
  <c r="F114" i="5"/>
  <c r="T113" i="5"/>
  <c r="N113" i="5"/>
  <c r="P113" i="5" s="1"/>
  <c r="L113" i="5"/>
  <c r="J113" i="5"/>
  <c r="H113" i="5"/>
  <c r="F113" i="5"/>
  <c r="D113" i="5"/>
  <c r="T112" i="5"/>
  <c r="N112" i="5"/>
  <c r="L112" i="5"/>
  <c r="J112" i="5"/>
  <c r="H112" i="5"/>
  <c r="F112" i="5"/>
  <c r="T111" i="5"/>
  <c r="N111" i="5"/>
  <c r="L111" i="5"/>
  <c r="J111" i="5"/>
  <c r="H111" i="5"/>
  <c r="F111" i="5"/>
  <c r="T110" i="5"/>
  <c r="N110" i="5"/>
  <c r="L110" i="5"/>
  <c r="J110" i="5"/>
  <c r="H110" i="5"/>
  <c r="F110" i="5"/>
  <c r="T109" i="5"/>
  <c r="N109" i="5"/>
  <c r="L109" i="5"/>
  <c r="P109" i="5" s="1"/>
  <c r="J109" i="5"/>
  <c r="H109" i="5"/>
  <c r="F109" i="5"/>
  <c r="T108" i="5"/>
  <c r="N108" i="5"/>
  <c r="L108" i="5"/>
  <c r="J108" i="5"/>
  <c r="H108" i="5"/>
  <c r="F108" i="5"/>
  <c r="T107" i="5"/>
  <c r="N107" i="5"/>
  <c r="L107" i="5"/>
  <c r="J107" i="5"/>
  <c r="H107" i="5"/>
  <c r="F107" i="5"/>
  <c r="T106" i="5"/>
  <c r="N106" i="5"/>
  <c r="L106" i="5"/>
  <c r="J106" i="5"/>
  <c r="H106" i="5"/>
  <c r="F106" i="5"/>
  <c r="T105" i="5"/>
  <c r="N105" i="5"/>
  <c r="P105" i="5" s="1"/>
  <c r="L105" i="5"/>
  <c r="J105" i="5"/>
  <c r="H105" i="5"/>
  <c r="F105" i="5"/>
  <c r="T104" i="5"/>
  <c r="N104" i="5"/>
  <c r="L104" i="5"/>
  <c r="J104" i="5"/>
  <c r="H104" i="5"/>
  <c r="F104" i="5"/>
  <c r="T103" i="5"/>
  <c r="N103" i="5"/>
  <c r="L103" i="5"/>
  <c r="J103" i="5"/>
  <c r="H103" i="5"/>
  <c r="F103" i="5"/>
  <c r="T102" i="5"/>
  <c r="N102" i="5"/>
  <c r="P102" i="5" s="1"/>
  <c r="L102" i="5"/>
  <c r="J102" i="5"/>
  <c r="H102" i="5"/>
  <c r="F102" i="5"/>
  <c r="T101" i="5"/>
  <c r="N101" i="5"/>
  <c r="L101" i="5"/>
  <c r="P101" i="5" s="1"/>
  <c r="J101" i="5"/>
  <c r="H101" i="5"/>
  <c r="F101" i="5"/>
  <c r="T100" i="5"/>
  <c r="N100" i="5"/>
  <c r="L100" i="5"/>
  <c r="J100" i="5"/>
  <c r="H100" i="5"/>
  <c r="F100" i="5"/>
  <c r="T99" i="5"/>
  <c r="N99" i="5"/>
  <c r="L99" i="5"/>
  <c r="P99" i="5" s="1"/>
  <c r="J99" i="5"/>
  <c r="H99" i="5"/>
  <c r="F99" i="5"/>
  <c r="T98" i="5"/>
  <c r="N98" i="5"/>
  <c r="P98" i="5" s="1"/>
  <c r="L98" i="5"/>
  <c r="J98" i="5"/>
  <c r="H98" i="5"/>
  <c r="F98" i="5"/>
  <c r="T97" i="5"/>
  <c r="N97" i="5"/>
  <c r="P97" i="5" s="1"/>
  <c r="L97" i="5"/>
  <c r="J97" i="5"/>
  <c r="H97" i="5"/>
  <c r="F97" i="5"/>
  <c r="T96" i="5"/>
  <c r="N96" i="5"/>
  <c r="L96" i="5"/>
  <c r="J96" i="5"/>
  <c r="H96" i="5"/>
  <c r="F96" i="5"/>
  <c r="T95" i="5"/>
  <c r="N95" i="5"/>
  <c r="L95" i="5"/>
  <c r="P95" i="5" s="1"/>
  <c r="J95" i="5"/>
  <c r="H95" i="5"/>
  <c r="F95" i="5"/>
  <c r="T94" i="5"/>
  <c r="N94" i="5"/>
  <c r="L94" i="5"/>
  <c r="J94" i="5"/>
  <c r="H94" i="5"/>
  <c r="F94" i="5"/>
  <c r="T93" i="5"/>
  <c r="N93" i="5"/>
  <c r="L93" i="5"/>
  <c r="J93" i="5"/>
  <c r="H93" i="5"/>
  <c r="F93" i="5"/>
  <c r="T92" i="5"/>
  <c r="N92" i="5"/>
  <c r="L92" i="5"/>
  <c r="J92" i="5"/>
  <c r="H92" i="5"/>
  <c r="F92" i="5"/>
  <c r="T91" i="5"/>
  <c r="N91" i="5"/>
  <c r="P91" i="5" s="1"/>
  <c r="L91" i="5"/>
  <c r="J91" i="5"/>
  <c r="H91" i="5"/>
  <c r="F91" i="5"/>
  <c r="T90" i="5"/>
  <c r="N90" i="5"/>
  <c r="L90" i="5"/>
  <c r="P90" i="5" s="1"/>
  <c r="J90" i="5"/>
  <c r="H90" i="5"/>
  <c r="F90" i="5"/>
  <c r="T89" i="5"/>
  <c r="N89" i="5"/>
  <c r="L89" i="5"/>
  <c r="J89" i="5"/>
  <c r="H89" i="5"/>
  <c r="F89" i="5"/>
  <c r="T88" i="5"/>
  <c r="P88" i="5"/>
  <c r="N88" i="5"/>
  <c r="L88" i="5"/>
  <c r="J88" i="5"/>
  <c r="H88" i="5"/>
  <c r="F88" i="5"/>
  <c r="T87" i="5"/>
  <c r="N87" i="5"/>
  <c r="L87" i="5"/>
  <c r="P87" i="5" s="1"/>
  <c r="J87" i="5"/>
  <c r="H87" i="5"/>
  <c r="F87" i="5"/>
  <c r="T86" i="5"/>
  <c r="N86" i="5"/>
  <c r="L86" i="5"/>
  <c r="J86" i="5"/>
  <c r="H86" i="5"/>
  <c r="F86" i="5"/>
  <c r="T85" i="5"/>
  <c r="N85" i="5"/>
  <c r="P85" i="5" s="1"/>
  <c r="L85" i="5"/>
  <c r="J85" i="5"/>
  <c r="H85" i="5"/>
  <c r="F85" i="5"/>
  <c r="T84" i="5"/>
  <c r="N84" i="5"/>
  <c r="P84" i="5" s="1"/>
  <c r="L84" i="5"/>
  <c r="J84" i="5"/>
  <c r="H84" i="5"/>
  <c r="F84" i="5"/>
  <c r="T83" i="5"/>
  <c r="N83" i="5"/>
  <c r="L83" i="5"/>
  <c r="J83" i="5"/>
  <c r="H83" i="5"/>
  <c r="F83" i="5"/>
  <c r="T82" i="5"/>
  <c r="N82" i="5"/>
  <c r="L82" i="5"/>
  <c r="J82" i="5"/>
  <c r="H82" i="5"/>
  <c r="F82" i="5"/>
  <c r="T81" i="5"/>
  <c r="N81" i="5"/>
  <c r="L81" i="5"/>
  <c r="J81" i="5"/>
  <c r="H81" i="5"/>
  <c r="F81" i="5"/>
  <c r="T80" i="5"/>
  <c r="N80" i="5"/>
  <c r="L80" i="5"/>
  <c r="P80" i="5" s="1"/>
  <c r="J80" i="5"/>
  <c r="H80" i="5"/>
  <c r="F80" i="5"/>
  <c r="T79" i="5"/>
  <c r="N79" i="5"/>
  <c r="L79" i="5"/>
  <c r="J79" i="5"/>
  <c r="H79" i="5"/>
  <c r="F79" i="5"/>
  <c r="T78" i="5"/>
  <c r="N78" i="5"/>
  <c r="P78" i="5" s="1"/>
  <c r="L78" i="5"/>
  <c r="J78" i="5"/>
  <c r="H78" i="5"/>
  <c r="F78" i="5"/>
  <c r="T77" i="5"/>
  <c r="N77" i="5"/>
  <c r="L77" i="5"/>
  <c r="J77" i="5"/>
  <c r="H77" i="5"/>
  <c r="F77" i="5"/>
  <c r="T76" i="5"/>
  <c r="N76" i="5"/>
  <c r="L76" i="5"/>
  <c r="J76" i="5"/>
  <c r="H76" i="5"/>
  <c r="F76" i="5"/>
  <c r="T75" i="5"/>
  <c r="N75" i="5"/>
  <c r="L75" i="5"/>
  <c r="J75" i="5"/>
  <c r="H75" i="5"/>
  <c r="F75" i="5"/>
  <c r="B71" i="5"/>
  <c r="N68" i="5"/>
  <c r="P68" i="5" s="1"/>
  <c r="L68" i="5"/>
  <c r="J68" i="5"/>
  <c r="H68" i="5"/>
  <c r="H138" i="5" s="1"/>
  <c r="F68" i="5"/>
  <c r="F138" i="5" s="1"/>
  <c r="Q67" i="5"/>
  <c r="Q137" i="5" s="1"/>
  <c r="P67" i="5"/>
  <c r="O67" i="5"/>
  <c r="M67" i="5"/>
  <c r="K67" i="5"/>
  <c r="I67" i="5"/>
  <c r="G67" i="5"/>
  <c r="D67" i="5"/>
  <c r="D137" i="5" s="1"/>
  <c r="Q66" i="5"/>
  <c r="Q136" i="5" s="1"/>
  <c r="P66" i="5"/>
  <c r="O66" i="5"/>
  <c r="M66" i="5"/>
  <c r="K66" i="5"/>
  <c r="I66" i="5"/>
  <c r="G66" i="5"/>
  <c r="D66" i="5"/>
  <c r="D136" i="5" s="1"/>
  <c r="Q65" i="5"/>
  <c r="Q135" i="5" s="1"/>
  <c r="P65" i="5"/>
  <c r="O65" i="5"/>
  <c r="M65" i="5"/>
  <c r="K65" i="5"/>
  <c r="I65" i="5"/>
  <c r="G65" i="5"/>
  <c r="D65" i="5"/>
  <c r="D135" i="5" s="1"/>
  <c r="Q64" i="5"/>
  <c r="Q134" i="5" s="1"/>
  <c r="P64" i="5"/>
  <c r="O64" i="5"/>
  <c r="M64" i="5"/>
  <c r="K64" i="5"/>
  <c r="I64" i="5"/>
  <c r="G64" i="5"/>
  <c r="D64" i="5"/>
  <c r="D134" i="5" s="1"/>
  <c r="Q63" i="5"/>
  <c r="Q133" i="5" s="1"/>
  <c r="P63" i="5"/>
  <c r="O63" i="5"/>
  <c r="M63" i="5"/>
  <c r="K63" i="5"/>
  <c r="I63" i="5"/>
  <c r="G63" i="5"/>
  <c r="D63" i="5"/>
  <c r="D133" i="5" s="1"/>
  <c r="Q62" i="5"/>
  <c r="Q132" i="5" s="1"/>
  <c r="P62" i="5"/>
  <c r="O62" i="5"/>
  <c r="M62" i="5"/>
  <c r="K62" i="5"/>
  <c r="I62" i="5"/>
  <c r="G62" i="5"/>
  <c r="D62" i="5"/>
  <c r="D132" i="5" s="1"/>
  <c r="Q61" i="5"/>
  <c r="Q131" i="5" s="1"/>
  <c r="P61" i="5"/>
  <c r="O61" i="5"/>
  <c r="M61" i="5"/>
  <c r="K61" i="5"/>
  <c r="I61" i="5"/>
  <c r="G61" i="5"/>
  <c r="D61" i="5"/>
  <c r="D131" i="5" s="1"/>
  <c r="Q60" i="5"/>
  <c r="Q130" i="5" s="1"/>
  <c r="P60" i="5"/>
  <c r="O60" i="5"/>
  <c r="M60" i="5"/>
  <c r="K60" i="5"/>
  <c r="I60" i="5"/>
  <c r="G60" i="5"/>
  <c r="D60" i="5"/>
  <c r="D130" i="5" s="1"/>
  <c r="Q59" i="5"/>
  <c r="Q129" i="5" s="1"/>
  <c r="P59" i="5"/>
  <c r="O59" i="5"/>
  <c r="M59" i="5"/>
  <c r="K59" i="5"/>
  <c r="I59" i="5"/>
  <c r="G59" i="5"/>
  <c r="D59" i="5"/>
  <c r="D129" i="5" s="1"/>
  <c r="Q58" i="5"/>
  <c r="Q128" i="5" s="1"/>
  <c r="P58" i="5"/>
  <c r="O58" i="5"/>
  <c r="M58" i="5"/>
  <c r="K58" i="5"/>
  <c r="I58" i="5"/>
  <c r="G58" i="5"/>
  <c r="D58" i="5"/>
  <c r="D128" i="5" s="1"/>
  <c r="Q57" i="5"/>
  <c r="Q127" i="5" s="1"/>
  <c r="P57" i="5"/>
  <c r="O57" i="5"/>
  <c r="M57" i="5"/>
  <c r="K57" i="5"/>
  <c r="I57" i="5"/>
  <c r="G57" i="5"/>
  <c r="D57" i="5"/>
  <c r="D127" i="5" s="1"/>
  <c r="Q56" i="5"/>
  <c r="Q126" i="5" s="1"/>
  <c r="P56" i="5"/>
  <c r="O56" i="5"/>
  <c r="M56" i="5"/>
  <c r="K56" i="5"/>
  <c r="I56" i="5"/>
  <c r="G56" i="5"/>
  <c r="D56" i="5"/>
  <c r="D126" i="5" s="1"/>
  <c r="Q55" i="5"/>
  <c r="Q125" i="5" s="1"/>
  <c r="P55" i="5"/>
  <c r="O55" i="5"/>
  <c r="M55" i="5"/>
  <c r="K55" i="5"/>
  <c r="I55" i="5"/>
  <c r="G55" i="5"/>
  <c r="D55" i="5"/>
  <c r="D125" i="5" s="1"/>
  <c r="Q54" i="5"/>
  <c r="Q124" i="5" s="1"/>
  <c r="P54" i="5"/>
  <c r="O54" i="5"/>
  <c r="M54" i="5"/>
  <c r="K54" i="5"/>
  <c r="I54" i="5"/>
  <c r="G54" i="5"/>
  <c r="D54" i="5"/>
  <c r="D124" i="5" s="1"/>
  <c r="Q53" i="5"/>
  <c r="Q123" i="5" s="1"/>
  <c r="P53" i="5"/>
  <c r="O53" i="5"/>
  <c r="M53" i="5"/>
  <c r="K53" i="5"/>
  <c r="I53" i="5"/>
  <c r="G53" i="5"/>
  <c r="D53" i="5"/>
  <c r="D123" i="5" s="1"/>
  <c r="Q52" i="5"/>
  <c r="Q122" i="5" s="1"/>
  <c r="P52" i="5"/>
  <c r="O52" i="5"/>
  <c r="M52" i="5"/>
  <c r="K52" i="5"/>
  <c r="I52" i="5"/>
  <c r="G52" i="5"/>
  <c r="D52" i="5"/>
  <c r="D122" i="5" s="1"/>
  <c r="Q51" i="5"/>
  <c r="Q121" i="5" s="1"/>
  <c r="P51" i="5"/>
  <c r="O51" i="5"/>
  <c r="M51" i="5"/>
  <c r="K51" i="5"/>
  <c r="I51" i="5"/>
  <c r="G51" i="5"/>
  <c r="D51" i="5"/>
  <c r="Q50" i="5"/>
  <c r="Q120" i="5" s="1"/>
  <c r="P50" i="5"/>
  <c r="O50" i="5"/>
  <c r="M50" i="5"/>
  <c r="K50" i="5"/>
  <c r="I50" i="5"/>
  <c r="G50" i="5"/>
  <c r="D50" i="5"/>
  <c r="D120" i="5" s="1"/>
  <c r="Q49" i="5"/>
  <c r="Q119" i="5" s="1"/>
  <c r="P49" i="5"/>
  <c r="O49" i="5"/>
  <c r="M49" i="5"/>
  <c r="K49" i="5"/>
  <c r="I49" i="5"/>
  <c r="G49" i="5"/>
  <c r="D49" i="5"/>
  <c r="D119" i="5" s="1"/>
  <c r="Q48" i="5"/>
  <c r="Q118" i="5" s="1"/>
  <c r="P48" i="5"/>
  <c r="O48" i="5"/>
  <c r="M48" i="5"/>
  <c r="K48" i="5"/>
  <c r="I48" i="5"/>
  <c r="G48" i="5"/>
  <c r="D48" i="5"/>
  <c r="D118" i="5" s="1"/>
  <c r="Q47" i="5"/>
  <c r="Q117" i="5" s="1"/>
  <c r="P47" i="5"/>
  <c r="O47" i="5"/>
  <c r="M47" i="5"/>
  <c r="K47" i="5"/>
  <c r="I47" i="5"/>
  <c r="G47" i="5"/>
  <c r="D47" i="5"/>
  <c r="D117" i="5" s="1"/>
  <c r="Q46" i="5"/>
  <c r="Q116" i="5" s="1"/>
  <c r="P46" i="5"/>
  <c r="O46" i="5"/>
  <c r="M46" i="5"/>
  <c r="K46" i="5"/>
  <c r="I46" i="5"/>
  <c r="G46" i="5"/>
  <c r="D46" i="5"/>
  <c r="D116" i="5" s="1"/>
  <c r="Q45" i="5"/>
  <c r="Q115" i="5" s="1"/>
  <c r="P45" i="5"/>
  <c r="O45" i="5"/>
  <c r="M45" i="5"/>
  <c r="K45" i="5"/>
  <c r="I45" i="5"/>
  <c r="G45" i="5"/>
  <c r="D45" i="5"/>
  <c r="D115" i="5" s="1"/>
  <c r="Q44" i="5"/>
  <c r="Q114" i="5" s="1"/>
  <c r="P44" i="5"/>
  <c r="O44" i="5"/>
  <c r="M44" i="5"/>
  <c r="K44" i="5"/>
  <c r="I44" i="5"/>
  <c r="G44" i="5"/>
  <c r="D44" i="5"/>
  <c r="D114" i="5" s="1"/>
  <c r="Q43" i="5"/>
  <c r="Q113" i="5" s="1"/>
  <c r="P43" i="5"/>
  <c r="O43" i="5"/>
  <c r="M43" i="5"/>
  <c r="K43" i="5"/>
  <c r="I43" i="5"/>
  <c r="G43" i="5"/>
  <c r="D43" i="5"/>
  <c r="Q42" i="5"/>
  <c r="Q112" i="5" s="1"/>
  <c r="P42" i="5"/>
  <c r="O42" i="5"/>
  <c r="M42" i="5"/>
  <c r="K42" i="5"/>
  <c r="I42" i="5"/>
  <c r="G42" i="5"/>
  <c r="D42" i="5"/>
  <c r="D112" i="5" s="1"/>
  <c r="Q41" i="5"/>
  <c r="Q111" i="5" s="1"/>
  <c r="P41" i="5"/>
  <c r="O41" i="5"/>
  <c r="M41" i="5"/>
  <c r="K41" i="5"/>
  <c r="I41" i="5"/>
  <c r="G41" i="5"/>
  <c r="D41" i="5"/>
  <c r="D111" i="5" s="1"/>
  <c r="Q40" i="5"/>
  <c r="Q110" i="5" s="1"/>
  <c r="P40" i="5"/>
  <c r="O40" i="5"/>
  <c r="M40" i="5"/>
  <c r="K40" i="5"/>
  <c r="I40" i="5"/>
  <c r="G40" i="5"/>
  <c r="D40" i="5"/>
  <c r="D110" i="5" s="1"/>
  <c r="Q39" i="5"/>
  <c r="Q109" i="5" s="1"/>
  <c r="P39" i="5"/>
  <c r="O39" i="5"/>
  <c r="M39" i="5"/>
  <c r="K39" i="5"/>
  <c r="I39" i="5"/>
  <c r="G39" i="5"/>
  <c r="D39" i="5"/>
  <c r="D109" i="5" s="1"/>
  <c r="Q38" i="5"/>
  <c r="Q108" i="5" s="1"/>
  <c r="P38" i="5"/>
  <c r="O38" i="5"/>
  <c r="M38" i="5"/>
  <c r="K38" i="5"/>
  <c r="I38" i="5"/>
  <c r="G38" i="5"/>
  <c r="D38" i="5"/>
  <c r="D108" i="5" s="1"/>
  <c r="Q37" i="5"/>
  <c r="Q107" i="5" s="1"/>
  <c r="P37" i="5"/>
  <c r="O37" i="5"/>
  <c r="M37" i="5"/>
  <c r="K37" i="5"/>
  <c r="I37" i="5"/>
  <c r="G37" i="5"/>
  <c r="D37" i="5"/>
  <c r="D107" i="5" s="1"/>
  <c r="Q36" i="5"/>
  <c r="Q106" i="5" s="1"/>
  <c r="P36" i="5"/>
  <c r="O36" i="5"/>
  <c r="M36" i="5"/>
  <c r="K36" i="5"/>
  <c r="I36" i="5"/>
  <c r="G36" i="5"/>
  <c r="D36" i="5"/>
  <c r="D106" i="5" s="1"/>
  <c r="Q35" i="5"/>
  <c r="Q105" i="5" s="1"/>
  <c r="P35" i="5"/>
  <c r="O35" i="5"/>
  <c r="M35" i="5"/>
  <c r="K35" i="5"/>
  <c r="I35" i="5"/>
  <c r="G35" i="5"/>
  <c r="D35" i="5"/>
  <c r="D105" i="5" s="1"/>
  <c r="Q34" i="5"/>
  <c r="Q104" i="5" s="1"/>
  <c r="P34" i="5"/>
  <c r="O34" i="5"/>
  <c r="M34" i="5"/>
  <c r="K34" i="5"/>
  <c r="I34" i="5"/>
  <c r="G34" i="5"/>
  <c r="D34" i="5"/>
  <c r="D104" i="5" s="1"/>
  <c r="Q33" i="5"/>
  <c r="Q103" i="5" s="1"/>
  <c r="P33" i="5"/>
  <c r="O33" i="5"/>
  <c r="M33" i="5"/>
  <c r="K33" i="5"/>
  <c r="I33" i="5"/>
  <c r="G33" i="5"/>
  <c r="D33" i="5"/>
  <c r="D103" i="5" s="1"/>
  <c r="Q32" i="5"/>
  <c r="Q102" i="5" s="1"/>
  <c r="P32" i="5"/>
  <c r="O32" i="5"/>
  <c r="M32" i="5"/>
  <c r="K32" i="5"/>
  <c r="I32" i="5"/>
  <c r="G32" i="5"/>
  <c r="D32" i="5"/>
  <c r="D102" i="5" s="1"/>
  <c r="Q31" i="5"/>
  <c r="Q101" i="5" s="1"/>
  <c r="P31" i="5"/>
  <c r="O31" i="5"/>
  <c r="M31" i="5"/>
  <c r="K31" i="5"/>
  <c r="I31" i="5"/>
  <c r="G31" i="5"/>
  <c r="D31" i="5"/>
  <c r="D101" i="5" s="1"/>
  <c r="Q30" i="5"/>
  <c r="Q100" i="5" s="1"/>
  <c r="P30" i="5"/>
  <c r="O30" i="5"/>
  <c r="M30" i="5"/>
  <c r="K30" i="5"/>
  <c r="I30" i="5"/>
  <c r="G30" i="5"/>
  <c r="D30" i="5"/>
  <c r="Q29" i="5"/>
  <c r="Q99" i="5" s="1"/>
  <c r="P29" i="5"/>
  <c r="O29" i="5"/>
  <c r="M29" i="5"/>
  <c r="K29" i="5"/>
  <c r="I29" i="5"/>
  <c r="G29" i="5"/>
  <c r="D29" i="5"/>
  <c r="D99" i="5" s="1"/>
  <c r="Q28" i="5"/>
  <c r="Q98" i="5" s="1"/>
  <c r="P28" i="5"/>
  <c r="O28" i="5"/>
  <c r="M28" i="5"/>
  <c r="K28" i="5"/>
  <c r="I28" i="5"/>
  <c r="G28" i="5"/>
  <c r="D28" i="5"/>
  <c r="D98" i="5" s="1"/>
  <c r="Q27" i="5"/>
  <c r="Q97" i="5" s="1"/>
  <c r="P27" i="5"/>
  <c r="O27" i="5"/>
  <c r="M27" i="5"/>
  <c r="K27" i="5"/>
  <c r="I27" i="5"/>
  <c r="G27" i="5"/>
  <c r="D27" i="5"/>
  <c r="D97" i="5" s="1"/>
  <c r="Q26" i="5"/>
  <c r="Q96" i="5" s="1"/>
  <c r="P26" i="5"/>
  <c r="O26" i="5"/>
  <c r="M26" i="5"/>
  <c r="K26" i="5"/>
  <c r="I26" i="5"/>
  <c r="G26" i="5"/>
  <c r="D26" i="5"/>
  <c r="Q25" i="5"/>
  <c r="Q95" i="5" s="1"/>
  <c r="P25" i="5"/>
  <c r="O25" i="5"/>
  <c r="M25" i="5"/>
  <c r="K25" i="5"/>
  <c r="I25" i="5"/>
  <c r="G25" i="5"/>
  <c r="D25" i="5"/>
  <c r="D95" i="5" s="1"/>
  <c r="Q24" i="5"/>
  <c r="Q94" i="5" s="1"/>
  <c r="P24" i="5"/>
  <c r="O24" i="5"/>
  <c r="M24" i="5"/>
  <c r="K24" i="5"/>
  <c r="I24" i="5"/>
  <c r="G24" i="5"/>
  <c r="D24" i="5"/>
  <c r="D94" i="5" s="1"/>
  <c r="Q23" i="5"/>
  <c r="Q93" i="5" s="1"/>
  <c r="P23" i="5"/>
  <c r="O23" i="5"/>
  <c r="M23" i="5"/>
  <c r="K23" i="5"/>
  <c r="I23" i="5"/>
  <c r="G23" i="5"/>
  <c r="D23" i="5"/>
  <c r="D93" i="5" s="1"/>
  <c r="Q22" i="5"/>
  <c r="Q92" i="5" s="1"/>
  <c r="P22" i="5"/>
  <c r="O22" i="5"/>
  <c r="M22" i="5"/>
  <c r="K22" i="5"/>
  <c r="I22" i="5"/>
  <c r="G22" i="5"/>
  <c r="D22" i="5"/>
  <c r="Q21" i="5"/>
  <c r="Q91" i="5" s="1"/>
  <c r="P21" i="5"/>
  <c r="O21" i="5"/>
  <c r="M21" i="5"/>
  <c r="K21" i="5"/>
  <c r="I21" i="5"/>
  <c r="G21" i="5"/>
  <c r="D21" i="5"/>
  <c r="D91" i="5" s="1"/>
  <c r="Q20" i="5"/>
  <c r="Q90" i="5" s="1"/>
  <c r="P20" i="5"/>
  <c r="O20" i="5"/>
  <c r="M20" i="5"/>
  <c r="K20" i="5"/>
  <c r="I20" i="5"/>
  <c r="G20" i="5"/>
  <c r="D20" i="5"/>
  <c r="D90" i="5" s="1"/>
  <c r="Q19" i="5"/>
  <c r="Q89" i="5" s="1"/>
  <c r="P19" i="5"/>
  <c r="O19" i="5"/>
  <c r="M19" i="5"/>
  <c r="K19" i="5"/>
  <c r="I19" i="5"/>
  <c r="G19" i="5"/>
  <c r="D19" i="5"/>
  <c r="D89" i="5" s="1"/>
  <c r="Q18" i="5"/>
  <c r="Q88" i="5" s="1"/>
  <c r="P18" i="5"/>
  <c r="O18" i="5"/>
  <c r="M18" i="5"/>
  <c r="K18" i="5"/>
  <c r="I18" i="5"/>
  <c r="G18" i="5"/>
  <c r="D18" i="5"/>
  <c r="Q17" i="5"/>
  <c r="Q87" i="5" s="1"/>
  <c r="P17" i="5"/>
  <c r="O17" i="5"/>
  <c r="M17" i="5"/>
  <c r="K17" i="5"/>
  <c r="I17" i="5"/>
  <c r="G17" i="5"/>
  <c r="D17" i="5"/>
  <c r="D87" i="5" s="1"/>
  <c r="Q16" i="5"/>
  <c r="Q86" i="5" s="1"/>
  <c r="P16" i="5"/>
  <c r="O16" i="5"/>
  <c r="M16" i="5"/>
  <c r="K16" i="5"/>
  <c r="I16" i="5"/>
  <c r="G16" i="5"/>
  <c r="D16" i="5"/>
  <c r="D86" i="5" s="1"/>
  <c r="Q15" i="5"/>
  <c r="Q85" i="5" s="1"/>
  <c r="P15" i="5"/>
  <c r="O15" i="5"/>
  <c r="M15" i="5"/>
  <c r="K15" i="5"/>
  <c r="I15" i="5"/>
  <c r="G15" i="5"/>
  <c r="D15" i="5"/>
  <c r="D85" i="5" s="1"/>
  <c r="Q14" i="5"/>
  <c r="Q84" i="5" s="1"/>
  <c r="P14" i="5"/>
  <c r="O14" i="5"/>
  <c r="M14" i="5"/>
  <c r="K14" i="5"/>
  <c r="I14" i="5"/>
  <c r="G14" i="5"/>
  <c r="D14" i="5"/>
  <c r="Q13" i="5"/>
  <c r="Q83" i="5" s="1"/>
  <c r="P13" i="5"/>
  <c r="O13" i="5"/>
  <c r="M13" i="5"/>
  <c r="K13" i="5"/>
  <c r="I13" i="5"/>
  <c r="G13" i="5"/>
  <c r="D13" i="5"/>
  <c r="D83" i="5" s="1"/>
  <c r="Q12" i="5"/>
  <c r="Q82" i="5" s="1"/>
  <c r="P12" i="5"/>
  <c r="O12" i="5"/>
  <c r="M12" i="5"/>
  <c r="K12" i="5"/>
  <c r="I12" i="5"/>
  <c r="G12" i="5"/>
  <c r="D12" i="5"/>
  <c r="D82" i="5" s="1"/>
  <c r="Q11" i="5"/>
  <c r="Q81" i="5" s="1"/>
  <c r="P11" i="5"/>
  <c r="O11" i="5"/>
  <c r="M11" i="5"/>
  <c r="K11" i="5"/>
  <c r="I11" i="5"/>
  <c r="G11" i="5"/>
  <c r="D11" i="5"/>
  <c r="D81" i="5" s="1"/>
  <c r="Q10" i="5"/>
  <c r="Q80" i="5" s="1"/>
  <c r="P10" i="5"/>
  <c r="O10" i="5"/>
  <c r="M10" i="5"/>
  <c r="K10" i="5"/>
  <c r="I10" i="5"/>
  <c r="G10" i="5"/>
  <c r="D10" i="5"/>
  <c r="Q9" i="5"/>
  <c r="Q79" i="5" s="1"/>
  <c r="P9" i="5"/>
  <c r="O9" i="5"/>
  <c r="M9" i="5"/>
  <c r="K9" i="5"/>
  <c r="I9" i="5"/>
  <c r="G9" i="5"/>
  <c r="D9" i="5"/>
  <c r="D79" i="5" s="1"/>
  <c r="Q8" i="5"/>
  <c r="Q78" i="5" s="1"/>
  <c r="P8" i="5"/>
  <c r="O8" i="5"/>
  <c r="M8" i="5"/>
  <c r="K8" i="5"/>
  <c r="I8" i="5"/>
  <c r="G8" i="5"/>
  <c r="D8" i="5"/>
  <c r="D78" i="5" s="1"/>
  <c r="Q7" i="5"/>
  <c r="Q77" i="5" s="1"/>
  <c r="P7" i="5"/>
  <c r="O7" i="5"/>
  <c r="M7" i="5"/>
  <c r="K7" i="5"/>
  <c r="I7" i="5"/>
  <c r="G7" i="5"/>
  <c r="D7" i="5"/>
  <c r="D77" i="5" s="1"/>
  <c r="Q6" i="5"/>
  <c r="Q76" i="5" s="1"/>
  <c r="P6" i="5"/>
  <c r="O6" i="5"/>
  <c r="M6" i="5"/>
  <c r="K6" i="5"/>
  <c r="I6" i="5"/>
  <c r="G6" i="5"/>
  <c r="D6" i="5"/>
  <c r="Q5" i="5"/>
  <c r="Q75" i="5" s="1"/>
  <c r="P5" i="5"/>
  <c r="O5" i="5"/>
  <c r="M5" i="5"/>
  <c r="K5" i="5"/>
  <c r="I5" i="5"/>
  <c r="G5" i="5"/>
  <c r="D5" i="5"/>
  <c r="E66" i="5" s="1"/>
  <c r="S138" i="4"/>
  <c r="T137" i="4"/>
  <c r="N137" i="4"/>
  <c r="P137" i="4" s="1"/>
  <c r="L137" i="4"/>
  <c r="J137" i="4"/>
  <c r="H137" i="4"/>
  <c r="F137" i="4"/>
  <c r="T136" i="4"/>
  <c r="N136" i="4"/>
  <c r="L136" i="4"/>
  <c r="J136" i="4"/>
  <c r="H136" i="4"/>
  <c r="F136" i="4"/>
  <c r="T135" i="4"/>
  <c r="N135" i="4"/>
  <c r="L135" i="4"/>
  <c r="J135" i="4"/>
  <c r="H135" i="4"/>
  <c r="F135" i="4"/>
  <c r="T134" i="4"/>
  <c r="N134" i="4"/>
  <c r="L134" i="4"/>
  <c r="J134" i="4"/>
  <c r="H134" i="4"/>
  <c r="F134" i="4"/>
  <c r="T133" i="4"/>
  <c r="N133" i="4"/>
  <c r="L133" i="4"/>
  <c r="J133" i="4"/>
  <c r="H133" i="4"/>
  <c r="F133" i="4"/>
  <c r="T132" i="4"/>
  <c r="N132" i="4"/>
  <c r="L132" i="4"/>
  <c r="J132" i="4"/>
  <c r="H132" i="4"/>
  <c r="F132" i="4"/>
  <c r="T131" i="4"/>
  <c r="N131" i="4"/>
  <c r="L131" i="4"/>
  <c r="J131" i="4"/>
  <c r="H131" i="4"/>
  <c r="F131" i="4"/>
  <c r="T130" i="4"/>
  <c r="P130" i="4"/>
  <c r="N130" i="4"/>
  <c r="L130" i="4"/>
  <c r="J130" i="4"/>
  <c r="H130" i="4"/>
  <c r="F130" i="4"/>
  <c r="T129" i="4"/>
  <c r="N129" i="4"/>
  <c r="L129" i="4"/>
  <c r="J129" i="4"/>
  <c r="H129" i="4"/>
  <c r="F129" i="4"/>
  <c r="T128" i="4"/>
  <c r="N128" i="4"/>
  <c r="L128" i="4"/>
  <c r="J128" i="4"/>
  <c r="H128" i="4"/>
  <c r="F128" i="4"/>
  <c r="T127" i="4"/>
  <c r="N127" i="4"/>
  <c r="L127" i="4"/>
  <c r="J127" i="4"/>
  <c r="H127" i="4"/>
  <c r="F127" i="4"/>
  <c r="T126" i="4"/>
  <c r="N126" i="4"/>
  <c r="L126" i="4"/>
  <c r="J126" i="4"/>
  <c r="H126" i="4"/>
  <c r="F126" i="4"/>
  <c r="T125" i="4"/>
  <c r="N125" i="4"/>
  <c r="L125" i="4"/>
  <c r="J125" i="4"/>
  <c r="H125" i="4"/>
  <c r="F125" i="4"/>
  <c r="T124" i="4"/>
  <c r="N124" i="4"/>
  <c r="L124" i="4"/>
  <c r="J124" i="4"/>
  <c r="H124" i="4"/>
  <c r="F124" i="4"/>
  <c r="T123" i="4"/>
  <c r="N123" i="4"/>
  <c r="L123" i="4"/>
  <c r="J123" i="4"/>
  <c r="H123" i="4"/>
  <c r="F123" i="4"/>
  <c r="T122" i="4"/>
  <c r="N122" i="4"/>
  <c r="L122" i="4"/>
  <c r="J122" i="4"/>
  <c r="H122" i="4"/>
  <c r="F122" i="4"/>
  <c r="T121" i="4"/>
  <c r="N121" i="4"/>
  <c r="L121" i="4"/>
  <c r="J121" i="4"/>
  <c r="H121" i="4"/>
  <c r="F121" i="4"/>
  <c r="T120" i="4"/>
  <c r="N120" i="4"/>
  <c r="L120" i="4"/>
  <c r="J120" i="4"/>
  <c r="H120" i="4"/>
  <c r="F120" i="4"/>
  <c r="T119" i="4"/>
  <c r="N119" i="4"/>
  <c r="L119" i="4"/>
  <c r="J119" i="4"/>
  <c r="H119" i="4"/>
  <c r="F119" i="4"/>
  <c r="T118" i="4"/>
  <c r="N118" i="4"/>
  <c r="L118" i="4"/>
  <c r="J118" i="4"/>
  <c r="H118" i="4"/>
  <c r="F118" i="4"/>
  <c r="T117" i="4"/>
  <c r="N117" i="4"/>
  <c r="L117" i="4"/>
  <c r="J117" i="4"/>
  <c r="H117" i="4"/>
  <c r="F117" i="4"/>
  <c r="T116" i="4"/>
  <c r="N116" i="4"/>
  <c r="L116" i="4"/>
  <c r="J116" i="4"/>
  <c r="H116" i="4"/>
  <c r="F116" i="4"/>
  <c r="T115" i="4"/>
  <c r="N115" i="4"/>
  <c r="L115" i="4"/>
  <c r="J115" i="4"/>
  <c r="H115" i="4"/>
  <c r="F115" i="4"/>
  <c r="T114" i="4"/>
  <c r="N114" i="4"/>
  <c r="L114" i="4"/>
  <c r="J114" i="4"/>
  <c r="H114" i="4"/>
  <c r="F114" i="4"/>
  <c r="T113" i="4"/>
  <c r="N113" i="4"/>
  <c r="L113" i="4"/>
  <c r="J113" i="4"/>
  <c r="H113" i="4"/>
  <c r="F113" i="4"/>
  <c r="T112" i="4"/>
  <c r="N112" i="4"/>
  <c r="L112" i="4"/>
  <c r="J112" i="4"/>
  <c r="H112" i="4"/>
  <c r="F112" i="4"/>
  <c r="T111" i="4"/>
  <c r="N111" i="4"/>
  <c r="L111" i="4"/>
  <c r="J111" i="4"/>
  <c r="H111" i="4"/>
  <c r="F111" i="4"/>
  <c r="T110" i="4"/>
  <c r="N110" i="4"/>
  <c r="L110" i="4"/>
  <c r="J110" i="4"/>
  <c r="H110" i="4"/>
  <c r="F110" i="4"/>
  <c r="T109" i="4"/>
  <c r="N109" i="4"/>
  <c r="L109" i="4"/>
  <c r="J109" i="4"/>
  <c r="H109" i="4"/>
  <c r="F109" i="4"/>
  <c r="T108" i="4"/>
  <c r="N108" i="4"/>
  <c r="L108" i="4"/>
  <c r="J108" i="4"/>
  <c r="H108" i="4"/>
  <c r="F108" i="4"/>
  <c r="T107" i="4"/>
  <c r="N107" i="4"/>
  <c r="L107" i="4"/>
  <c r="J107" i="4"/>
  <c r="H107" i="4"/>
  <c r="F107" i="4"/>
  <c r="T106" i="4"/>
  <c r="N106" i="4"/>
  <c r="L106" i="4"/>
  <c r="J106" i="4"/>
  <c r="H106" i="4"/>
  <c r="F106" i="4"/>
  <c r="T105" i="4"/>
  <c r="N105" i="4"/>
  <c r="L105" i="4"/>
  <c r="J105" i="4"/>
  <c r="H105" i="4"/>
  <c r="F105" i="4"/>
  <c r="T104" i="4"/>
  <c r="N104" i="4"/>
  <c r="L104" i="4"/>
  <c r="J104" i="4"/>
  <c r="H104" i="4"/>
  <c r="F104" i="4"/>
  <c r="T103" i="4"/>
  <c r="N103" i="4"/>
  <c r="L103" i="4"/>
  <c r="J103" i="4"/>
  <c r="H103" i="4"/>
  <c r="F103" i="4"/>
  <c r="T102" i="4"/>
  <c r="N102" i="4"/>
  <c r="L102" i="4"/>
  <c r="J102" i="4"/>
  <c r="H102" i="4"/>
  <c r="F102" i="4"/>
  <c r="T101" i="4"/>
  <c r="N101" i="4"/>
  <c r="L101" i="4"/>
  <c r="J101" i="4"/>
  <c r="H101" i="4"/>
  <c r="F101" i="4"/>
  <c r="T100" i="4"/>
  <c r="N100" i="4"/>
  <c r="L100" i="4"/>
  <c r="J100" i="4"/>
  <c r="H100" i="4"/>
  <c r="F100" i="4"/>
  <c r="T99" i="4"/>
  <c r="N99" i="4"/>
  <c r="L99" i="4"/>
  <c r="J99" i="4"/>
  <c r="H99" i="4"/>
  <c r="F99" i="4"/>
  <c r="T98" i="4"/>
  <c r="N98" i="4"/>
  <c r="L98" i="4"/>
  <c r="J98" i="4"/>
  <c r="H98" i="4"/>
  <c r="F98" i="4"/>
  <c r="T97" i="4"/>
  <c r="N97" i="4"/>
  <c r="L97" i="4"/>
  <c r="J97" i="4"/>
  <c r="H97" i="4"/>
  <c r="F97" i="4"/>
  <c r="T96" i="4"/>
  <c r="N96" i="4"/>
  <c r="L96" i="4"/>
  <c r="J96" i="4"/>
  <c r="H96" i="4"/>
  <c r="F96" i="4"/>
  <c r="T95" i="4"/>
  <c r="N95" i="4"/>
  <c r="L95" i="4"/>
  <c r="J95" i="4"/>
  <c r="H95" i="4"/>
  <c r="F95" i="4"/>
  <c r="T94" i="4"/>
  <c r="N94" i="4"/>
  <c r="L94" i="4"/>
  <c r="J94" i="4"/>
  <c r="H94" i="4"/>
  <c r="F94" i="4"/>
  <c r="T93" i="4"/>
  <c r="N93" i="4"/>
  <c r="L93" i="4"/>
  <c r="J93" i="4"/>
  <c r="H93" i="4"/>
  <c r="F93" i="4"/>
  <c r="T92" i="4"/>
  <c r="N92" i="4"/>
  <c r="L92" i="4"/>
  <c r="J92" i="4"/>
  <c r="H92" i="4"/>
  <c r="F92" i="4"/>
  <c r="T91" i="4"/>
  <c r="N91" i="4"/>
  <c r="L91" i="4"/>
  <c r="J91" i="4"/>
  <c r="H91" i="4"/>
  <c r="F91" i="4"/>
  <c r="T90" i="4"/>
  <c r="N90" i="4"/>
  <c r="L90" i="4"/>
  <c r="J90" i="4"/>
  <c r="H90" i="4"/>
  <c r="F90" i="4"/>
  <c r="T89" i="4"/>
  <c r="N89" i="4"/>
  <c r="L89" i="4"/>
  <c r="J89" i="4"/>
  <c r="H89" i="4"/>
  <c r="F89" i="4"/>
  <c r="T88" i="4"/>
  <c r="N88" i="4"/>
  <c r="L88" i="4"/>
  <c r="J88" i="4"/>
  <c r="H88" i="4"/>
  <c r="F88" i="4"/>
  <c r="T87" i="4"/>
  <c r="N87" i="4"/>
  <c r="L87" i="4"/>
  <c r="J87" i="4"/>
  <c r="H87" i="4"/>
  <c r="F87" i="4"/>
  <c r="T86" i="4"/>
  <c r="N86" i="4"/>
  <c r="L86" i="4"/>
  <c r="J86" i="4"/>
  <c r="H86" i="4"/>
  <c r="F86" i="4"/>
  <c r="T85" i="4"/>
  <c r="N85" i="4"/>
  <c r="L85" i="4"/>
  <c r="J85" i="4"/>
  <c r="H85" i="4"/>
  <c r="F85" i="4"/>
  <c r="T84" i="4"/>
  <c r="N84" i="4"/>
  <c r="L84" i="4"/>
  <c r="J84" i="4"/>
  <c r="H84" i="4"/>
  <c r="F84" i="4"/>
  <c r="T83" i="4"/>
  <c r="N83" i="4"/>
  <c r="L83" i="4"/>
  <c r="J83" i="4"/>
  <c r="H83" i="4"/>
  <c r="F83" i="4"/>
  <c r="T82" i="4"/>
  <c r="N82" i="4"/>
  <c r="L82" i="4"/>
  <c r="P82" i="4" s="1"/>
  <c r="J82" i="4"/>
  <c r="H82" i="4"/>
  <c r="F82" i="4"/>
  <c r="T81" i="4"/>
  <c r="N81" i="4"/>
  <c r="L81" i="4"/>
  <c r="J81" i="4"/>
  <c r="H81" i="4"/>
  <c r="F81" i="4"/>
  <c r="T80" i="4"/>
  <c r="N80" i="4"/>
  <c r="L80" i="4"/>
  <c r="J80" i="4"/>
  <c r="H80" i="4"/>
  <c r="F80" i="4"/>
  <c r="T79" i="4"/>
  <c r="N79" i="4"/>
  <c r="L79" i="4"/>
  <c r="J79" i="4"/>
  <c r="H79" i="4"/>
  <c r="F79" i="4"/>
  <c r="T78" i="4"/>
  <c r="N78" i="4"/>
  <c r="L78" i="4"/>
  <c r="J78" i="4"/>
  <c r="H78" i="4"/>
  <c r="F78" i="4"/>
  <c r="T77" i="4"/>
  <c r="N77" i="4"/>
  <c r="L77" i="4"/>
  <c r="J77" i="4"/>
  <c r="H77" i="4"/>
  <c r="F77" i="4"/>
  <c r="T76" i="4"/>
  <c r="N76" i="4"/>
  <c r="L76" i="4"/>
  <c r="J76" i="4"/>
  <c r="H76" i="4"/>
  <c r="F76" i="4"/>
  <c r="T75" i="4"/>
  <c r="N75" i="4"/>
  <c r="L75" i="4"/>
  <c r="J75" i="4"/>
  <c r="H75" i="4"/>
  <c r="F75" i="4"/>
  <c r="B71" i="4"/>
  <c r="N68" i="4"/>
  <c r="N138" i="4" s="1"/>
  <c r="L68" i="4"/>
  <c r="L138" i="4" s="1"/>
  <c r="J68" i="4"/>
  <c r="J138" i="4" s="1"/>
  <c r="H68" i="4"/>
  <c r="H138" i="4" s="1"/>
  <c r="F68" i="4"/>
  <c r="F138" i="4" s="1"/>
  <c r="Q67" i="4"/>
  <c r="Q137" i="4" s="1"/>
  <c r="P67" i="4"/>
  <c r="O67" i="4"/>
  <c r="M67" i="4"/>
  <c r="K67" i="4"/>
  <c r="I67" i="4"/>
  <c r="G67" i="4"/>
  <c r="D67" i="4"/>
  <c r="D137" i="4" s="1"/>
  <c r="Q66" i="4"/>
  <c r="Q136" i="4" s="1"/>
  <c r="P66" i="4"/>
  <c r="O66" i="4"/>
  <c r="M66" i="4"/>
  <c r="K66" i="4"/>
  <c r="I66" i="4"/>
  <c r="G66" i="4"/>
  <c r="D66" i="4"/>
  <c r="D136" i="4" s="1"/>
  <c r="Q65" i="4"/>
  <c r="P65" i="4"/>
  <c r="O65" i="4"/>
  <c r="M65" i="4"/>
  <c r="K65" i="4"/>
  <c r="I65" i="4"/>
  <c r="G65" i="4"/>
  <c r="D65" i="4"/>
  <c r="D135" i="4" s="1"/>
  <c r="Q64" i="4"/>
  <c r="P64" i="4"/>
  <c r="O64" i="4"/>
  <c r="M64" i="4"/>
  <c r="K64" i="4"/>
  <c r="I64" i="4"/>
  <c r="G64" i="4"/>
  <c r="D64" i="4"/>
  <c r="Q63" i="4"/>
  <c r="Q133" i="4" s="1"/>
  <c r="P63" i="4"/>
  <c r="O63" i="4"/>
  <c r="M63" i="4"/>
  <c r="K63" i="4"/>
  <c r="I63" i="4"/>
  <c r="G63" i="4"/>
  <c r="D63" i="4"/>
  <c r="D133" i="4" s="1"/>
  <c r="Q62" i="4"/>
  <c r="Q132" i="4" s="1"/>
  <c r="P62" i="4"/>
  <c r="O62" i="4"/>
  <c r="M62" i="4"/>
  <c r="K62" i="4"/>
  <c r="I62" i="4"/>
  <c r="G62" i="4"/>
  <c r="D62" i="4"/>
  <c r="D132" i="4" s="1"/>
  <c r="Q61" i="4"/>
  <c r="Q131" i="4" s="1"/>
  <c r="P61" i="4"/>
  <c r="O61" i="4"/>
  <c r="M61" i="4"/>
  <c r="K61" i="4"/>
  <c r="I61" i="4"/>
  <c r="G61" i="4"/>
  <c r="D61" i="4"/>
  <c r="D131" i="4" s="1"/>
  <c r="Q60" i="4"/>
  <c r="P60" i="4"/>
  <c r="O60" i="4"/>
  <c r="M60" i="4"/>
  <c r="K60" i="4"/>
  <c r="I60" i="4"/>
  <c r="G60" i="4"/>
  <c r="D60" i="4"/>
  <c r="Q59" i="4"/>
  <c r="Q129" i="4" s="1"/>
  <c r="P59" i="4"/>
  <c r="O59" i="4"/>
  <c r="M59" i="4"/>
  <c r="K59" i="4"/>
  <c r="I59" i="4"/>
  <c r="G59" i="4"/>
  <c r="D59" i="4"/>
  <c r="D129" i="4" s="1"/>
  <c r="Q58" i="4"/>
  <c r="Q128" i="4" s="1"/>
  <c r="P58" i="4"/>
  <c r="O58" i="4"/>
  <c r="M58" i="4"/>
  <c r="K58" i="4"/>
  <c r="I58" i="4"/>
  <c r="G58" i="4"/>
  <c r="D58" i="4"/>
  <c r="D128" i="4" s="1"/>
  <c r="Q57" i="4"/>
  <c r="Q127" i="4" s="1"/>
  <c r="P57" i="4"/>
  <c r="O57" i="4"/>
  <c r="M57" i="4"/>
  <c r="K57" i="4"/>
  <c r="I57" i="4"/>
  <c r="G57" i="4"/>
  <c r="D57" i="4"/>
  <c r="D127" i="4" s="1"/>
  <c r="Q56" i="4"/>
  <c r="Q126" i="4" s="1"/>
  <c r="P56" i="4"/>
  <c r="O56" i="4"/>
  <c r="M56" i="4"/>
  <c r="K56" i="4"/>
  <c r="I56" i="4"/>
  <c r="G56" i="4"/>
  <c r="D56" i="4"/>
  <c r="D126" i="4" s="1"/>
  <c r="Q55" i="4"/>
  <c r="Q125" i="4" s="1"/>
  <c r="P55" i="4"/>
  <c r="O55" i="4"/>
  <c r="M55" i="4"/>
  <c r="K55" i="4"/>
  <c r="I55" i="4"/>
  <c r="G55" i="4"/>
  <c r="D55" i="4"/>
  <c r="D125" i="4" s="1"/>
  <c r="Q54" i="4"/>
  <c r="Q124" i="4" s="1"/>
  <c r="P54" i="4"/>
  <c r="O54" i="4"/>
  <c r="M54" i="4"/>
  <c r="K54" i="4"/>
  <c r="I54" i="4"/>
  <c r="G54" i="4"/>
  <c r="D54" i="4"/>
  <c r="D124" i="4" s="1"/>
  <c r="Q53" i="4"/>
  <c r="Q123" i="4" s="1"/>
  <c r="P53" i="4"/>
  <c r="O53" i="4"/>
  <c r="M53" i="4"/>
  <c r="K53" i="4"/>
  <c r="I53" i="4"/>
  <c r="G53" i="4"/>
  <c r="D53" i="4"/>
  <c r="D123" i="4" s="1"/>
  <c r="Q52" i="4"/>
  <c r="Q122" i="4" s="1"/>
  <c r="P52" i="4"/>
  <c r="O52" i="4"/>
  <c r="M52" i="4"/>
  <c r="K52" i="4"/>
  <c r="I52" i="4"/>
  <c r="G52" i="4"/>
  <c r="D52" i="4"/>
  <c r="D122" i="4" s="1"/>
  <c r="Q51" i="4"/>
  <c r="Q121" i="4" s="1"/>
  <c r="P51" i="4"/>
  <c r="O51" i="4"/>
  <c r="M51" i="4"/>
  <c r="K51" i="4"/>
  <c r="I51" i="4"/>
  <c r="G51" i="4"/>
  <c r="D51" i="4"/>
  <c r="D121" i="4" s="1"/>
  <c r="Q50" i="4"/>
  <c r="Q120" i="4" s="1"/>
  <c r="P50" i="4"/>
  <c r="O50" i="4"/>
  <c r="M50" i="4"/>
  <c r="K50" i="4"/>
  <c r="I50" i="4"/>
  <c r="G50" i="4"/>
  <c r="D50" i="4"/>
  <c r="D120" i="4" s="1"/>
  <c r="Q49" i="4"/>
  <c r="Q119" i="4" s="1"/>
  <c r="P49" i="4"/>
  <c r="O49" i="4"/>
  <c r="M49" i="4"/>
  <c r="K49" i="4"/>
  <c r="I49" i="4"/>
  <c r="G49" i="4"/>
  <c r="D49" i="4"/>
  <c r="D119" i="4" s="1"/>
  <c r="Q48" i="4"/>
  <c r="Q118" i="4" s="1"/>
  <c r="P48" i="4"/>
  <c r="O48" i="4"/>
  <c r="M48" i="4"/>
  <c r="K48" i="4"/>
  <c r="I48" i="4"/>
  <c r="G48" i="4"/>
  <c r="D48" i="4"/>
  <c r="D118" i="4" s="1"/>
  <c r="Q47" i="4"/>
  <c r="Q117" i="4" s="1"/>
  <c r="P47" i="4"/>
  <c r="O47" i="4"/>
  <c r="M47" i="4"/>
  <c r="K47" i="4"/>
  <c r="I47" i="4"/>
  <c r="G47" i="4"/>
  <c r="D47" i="4"/>
  <c r="Q46" i="4"/>
  <c r="Q116" i="4" s="1"/>
  <c r="P46" i="4"/>
  <c r="O46" i="4"/>
  <c r="M46" i="4"/>
  <c r="K46" i="4"/>
  <c r="I46" i="4"/>
  <c r="G46" i="4"/>
  <c r="D46" i="4"/>
  <c r="D116" i="4" s="1"/>
  <c r="Q45" i="4"/>
  <c r="Q115" i="4" s="1"/>
  <c r="P45" i="4"/>
  <c r="O45" i="4"/>
  <c r="M45" i="4"/>
  <c r="K45" i="4"/>
  <c r="I45" i="4"/>
  <c r="G45" i="4"/>
  <c r="D45" i="4"/>
  <c r="D115" i="4" s="1"/>
  <c r="Q44" i="4"/>
  <c r="Q114" i="4" s="1"/>
  <c r="P44" i="4"/>
  <c r="O44" i="4"/>
  <c r="M44" i="4"/>
  <c r="K44" i="4"/>
  <c r="I44" i="4"/>
  <c r="G44" i="4"/>
  <c r="D44" i="4"/>
  <c r="D114" i="4" s="1"/>
  <c r="Q43" i="4"/>
  <c r="Q113" i="4" s="1"/>
  <c r="P43" i="4"/>
  <c r="O43" i="4"/>
  <c r="M43" i="4"/>
  <c r="K43" i="4"/>
  <c r="I43" i="4"/>
  <c r="G43" i="4"/>
  <c r="D43" i="4"/>
  <c r="Q42" i="4"/>
  <c r="Q112" i="4" s="1"/>
  <c r="P42" i="4"/>
  <c r="O42" i="4"/>
  <c r="M42" i="4"/>
  <c r="K42" i="4"/>
  <c r="I42" i="4"/>
  <c r="G42" i="4"/>
  <c r="D42" i="4"/>
  <c r="D112" i="4" s="1"/>
  <c r="Q41" i="4"/>
  <c r="Q111" i="4" s="1"/>
  <c r="P41" i="4"/>
  <c r="O41" i="4"/>
  <c r="M41" i="4"/>
  <c r="K41" i="4"/>
  <c r="I41" i="4"/>
  <c r="G41" i="4"/>
  <c r="D41" i="4"/>
  <c r="D111" i="4" s="1"/>
  <c r="Q40" i="4"/>
  <c r="Q110" i="4" s="1"/>
  <c r="P40" i="4"/>
  <c r="O40" i="4"/>
  <c r="M40" i="4"/>
  <c r="K40" i="4"/>
  <c r="I40" i="4"/>
  <c r="G40" i="4"/>
  <c r="D40" i="4"/>
  <c r="D110" i="4" s="1"/>
  <c r="Q39" i="4"/>
  <c r="Q109" i="4" s="1"/>
  <c r="P39" i="4"/>
  <c r="O39" i="4"/>
  <c r="M39" i="4"/>
  <c r="K39" i="4"/>
  <c r="I39" i="4"/>
  <c r="G39" i="4"/>
  <c r="D39" i="4"/>
  <c r="D109" i="4" s="1"/>
  <c r="Q38" i="4"/>
  <c r="Q108" i="4" s="1"/>
  <c r="P38" i="4"/>
  <c r="O38" i="4"/>
  <c r="M38" i="4"/>
  <c r="K38" i="4"/>
  <c r="I38" i="4"/>
  <c r="G38" i="4"/>
  <c r="D38" i="4"/>
  <c r="D108" i="4" s="1"/>
  <c r="Q37" i="4"/>
  <c r="Q107" i="4" s="1"/>
  <c r="P37" i="4"/>
  <c r="O37" i="4"/>
  <c r="M37" i="4"/>
  <c r="K37" i="4"/>
  <c r="I37" i="4"/>
  <c r="G37" i="4"/>
  <c r="D37" i="4"/>
  <c r="D107" i="4" s="1"/>
  <c r="Q36" i="4"/>
  <c r="Q106" i="4" s="1"/>
  <c r="P36" i="4"/>
  <c r="O36" i="4"/>
  <c r="M36" i="4"/>
  <c r="K36" i="4"/>
  <c r="I36" i="4"/>
  <c r="G36" i="4"/>
  <c r="D36" i="4"/>
  <c r="D106" i="4" s="1"/>
  <c r="Q35" i="4"/>
  <c r="Q105" i="4" s="1"/>
  <c r="P35" i="4"/>
  <c r="O35" i="4"/>
  <c r="M35" i="4"/>
  <c r="K35" i="4"/>
  <c r="I35" i="4"/>
  <c r="G35" i="4"/>
  <c r="D35" i="4"/>
  <c r="Q34" i="4"/>
  <c r="Q104" i="4" s="1"/>
  <c r="P34" i="4"/>
  <c r="O34" i="4"/>
  <c r="M34" i="4"/>
  <c r="K34" i="4"/>
  <c r="I34" i="4"/>
  <c r="G34" i="4"/>
  <c r="D34" i="4"/>
  <c r="D104" i="4" s="1"/>
  <c r="Q33" i="4"/>
  <c r="Q103" i="4" s="1"/>
  <c r="P33" i="4"/>
  <c r="O33" i="4"/>
  <c r="M33" i="4"/>
  <c r="K33" i="4"/>
  <c r="I33" i="4"/>
  <c r="G33" i="4"/>
  <c r="D33" i="4"/>
  <c r="D103" i="4" s="1"/>
  <c r="Q32" i="4"/>
  <c r="Q102" i="4" s="1"/>
  <c r="P32" i="4"/>
  <c r="O32" i="4"/>
  <c r="M32" i="4"/>
  <c r="K32" i="4"/>
  <c r="I32" i="4"/>
  <c r="G32" i="4"/>
  <c r="D32" i="4"/>
  <c r="D102" i="4" s="1"/>
  <c r="Q31" i="4"/>
  <c r="Q101" i="4" s="1"/>
  <c r="P31" i="4"/>
  <c r="O31" i="4"/>
  <c r="M31" i="4"/>
  <c r="K31" i="4"/>
  <c r="I31" i="4"/>
  <c r="G31" i="4"/>
  <c r="D31" i="4"/>
  <c r="Q30" i="4"/>
  <c r="Q100" i="4" s="1"/>
  <c r="P30" i="4"/>
  <c r="O30" i="4"/>
  <c r="M30" i="4"/>
  <c r="K30" i="4"/>
  <c r="I30" i="4"/>
  <c r="G30" i="4"/>
  <c r="D30" i="4"/>
  <c r="D100" i="4" s="1"/>
  <c r="Q29" i="4"/>
  <c r="Q99" i="4" s="1"/>
  <c r="P29" i="4"/>
  <c r="O29" i="4"/>
  <c r="M29" i="4"/>
  <c r="K29" i="4"/>
  <c r="I29" i="4"/>
  <c r="G29" i="4"/>
  <c r="D29" i="4"/>
  <c r="D99" i="4" s="1"/>
  <c r="Q28" i="4"/>
  <c r="Q98" i="4" s="1"/>
  <c r="P28" i="4"/>
  <c r="O28" i="4"/>
  <c r="M28" i="4"/>
  <c r="K28" i="4"/>
  <c r="I28" i="4"/>
  <c r="G28" i="4"/>
  <c r="D28" i="4"/>
  <c r="D98" i="4" s="1"/>
  <c r="Q27" i="4"/>
  <c r="Q97" i="4" s="1"/>
  <c r="P27" i="4"/>
  <c r="O27" i="4"/>
  <c r="M27" i="4"/>
  <c r="K27" i="4"/>
  <c r="I27" i="4"/>
  <c r="G27" i="4"/>
  <c r="D27" i="4"/>
  <c r="D97" i="4" s="1"/>
  <c r="Q26" i="4"/>
  <c r="Q96" i="4" s="1"/>
  <c r="P26" i="4"/>
  <c r="O26" i="4"/>
  <c r="M26" i="4"/>
  <c r="K26" i="4"/>
  <c r="I26" i="4"/>
  <c r="G26" i="4"/>
  <c r="D26" i="4"/>
  <c r="D96" i="4" s="1"/>
  <c r="Q25" i="4"/>
  <c r="Q95" i="4" s="1"/>
  <c r="P25" i="4"/>
  <c r="O25" i="4"/>
  <c r="M25" i="4"/>
  <c r="K25" i="4"/>
  <c r="I25" i="4"/>
  <c r="G25" i="4"/>
  <c r="D25" i="4"/>
  <c r="D95" i="4" s="1"/>
  <c r="Q24" i="4"/>
  <c r="Q94" i="4" s="1"/>
  <c r="P24" i="4"/>
  <c r="O24" i="4"/>
  <c r="M24" i="4"/>
  <c r="K24" i="4"/>
  <c r="I24" i="4"/>
  <c r="G24" i="4"/>
  <c r="D24" i="4"/>
  <c r="D94" i="4" s="1"/>
  <c r="Q23" i="4"/>
  <c r="Q93" i="4" s="1"/>
  <c r="P23" i="4"/>
  <c r="O23" i="4"/>
  <c r="M23" i="4"/>
  <c r="K23" i="4"/>
  <c r="I23" i="4"/>
  <c r="G23" i="4"/>
  <c r="D23" i="4"/>
  <c r="D93" i="4" s="1"/>
  <c r="Q22" i="4"/>
  <c r="Q92" i="4" s="1"/>
  <c r="P22" i="4"/>
  <c r="O22" i="4"/>
  <c r="M22" i="4"/>
  <c r="K22" i="4"/>
  <c r="I22" i="4"/>
  <c r="G22" i="4"/>
  <c r="D22" i="4"/>
  <c r="D92" i="4" s="1"/>
  <c r="Q21" i="4"/>
  <c r="Q91" i="4" s="1"/>
  <c r="P21" i="4"/>
  <c r="O21" i="4"/>
  <c r="M21" i="4"/>
  <c r="K21" i="4"/>
  <c r="I21" i="4"/>
  <c r="G21" i="4"/>
  <c r="D21" i="4"/>
  <c r="D91" i="4" s="1"/>
  <c r="Q20" i="4"/>
  <c r="Q90" i="4" s="1"/>
  <c r="P20" i="4"/>
  <c r="O20" i="4"/>
  <c r="M20" i="4"/>
  <c r="K20" i="4"/>
  <c r="I20" i="4"/>
  <c r="G20" i="4"/>
  <c r="D20" i="4"/>
  <c r="D90" i="4" s="1"/>
  <c r="Q19" i="4"/>
  <c r="P19" i="4"/>
  <c r="O19" i="4"/>
  <c r="M19" i="4"/>
  <c r="K19" i="4"/>
  <c r="I19" i="4"/>
  <c r="G19" i="4"/>
  <c r="D19" i="4"/>
  <c r="D89" i="4" s="1"/>
  <c r="Q18" i="4"/>
  <c r="Q88" i="4" s="1"/>
  <c r="P18" i="4"/>
  <c r="O18" i="4"/>
  <c r="M18" i="4"/>
  <c r="K18" i="4"/>
  <c r="I18" i="4"/>
  <c r="G18" i="4"/>
  <c r="D18" i="4"/>
  <c r="D88" i="4" s="1"/>
  <c r="Q17" i="4"/>
  <c r="Q87" i="4" s="1"/>
  <c r="P17" i="4"/>
  <c r="O17" i="4"/>
  <c r="M17" i="4"/>
  <c r="K17" i="4"/>
  <c r="I17" i="4"/>
  <c r="G17" i="4"/>
  <c r="D17" i="4"/>
  <c r="D87" i="4" s="1"/>
  <c r="Q16" i="4"/>
  <c r="Q86" i="4" s="1"/>
  <c r="P16" i="4"/>
  <c r="O16" i="4"/>
  <c r="M16" i="4"/>
  <c r="K16" i="4"/>
  <c r="I16" i="4"/>
  <c r="G16" i="4"/>
  <c r="D16" i="4"/>
  <c r="D86" i="4" s="1"/>
  <c r="Q15" i="4"/>
  <c r="P15" i="4"/>
  <c r="O15" i="4"/>
  <c r="M15" i="4"/>
  <c r="K15" i="4"/>
  <c r="I15" i="4"/>
  <c r="G15" i="4"/>
  <c r="D15" i="4"/>
  <c r="D85" i="4" s="1"/>
  <c r="Q14" i="4"/>
  <c r="Q84" i="4" s="1"/>
  <c r="P14" i="4"/>
  <c r="O14" i="4"/>
  <c r="M14" i="4"/>
  <c r="K14" i="4"/>
  <c r="I14" i="4"/>
  <c r="G14" i="4"/>
  <c r="D14" i="4"/>
  <c r="D84" i="4" s="1"/>
  <c r="Q13" i="4"/>
  <c r="Q83" i="4" s="1"/>
  <c r="P13" i="4"/>
  <c r="O13" i="4"/>
  <c r="M13" i="4"/>
  <c r="K13" i="4"/>
  <c r="I13" i="4"/>
  <c r="G13" i="4"/>
  <c r="D13" i="4"/>
  <c r="D83" i="4" s="1"/>
  <c r="Q12" i="4"/>
  <c r="Q82" i="4" s="1"/>
  <c r="P12" i="4"/>
  <c r="O12" i="4"/>
  <c r="M12" i="4"/>
  <c r="K12" i="4"/>
  <c r="I12" i="4"/>
  <c r="G12" i="4"/>
  <c r="D12" i="4"/>
  <c r="D82" i="4" s="1"/>
  <c r="Q11" i="4"/>
  <c r="P11" i="4"/>
  <c r="O11" i="4"/>
  <c r="M11" i="4"/>
  <c r="K11" i="4"/>
  <c r="I11" i="4"/>
  <c r="G11" i="4"/>
  <c r="D11" i="4"/>
  <c r="D81" i="4" s="1"/>
  <c r="Q10" i="4"/>
  <c r="Q80" i="4" s="1"/>
  <c r="P10" i="4"/>
  <c r="O10" i="4"/>
  <c r="M10" i="4"/>
  <c r="K10" i="4"/>
  <c r="I10" i="4"/>
  <c r="G10" i="4"/>
  <c r="D10" i="4"/>
  <c r="D80" i="4" s="1"/>
  <c r="Q9" i="4"/>
  <c r="Q79" i="4" s="1"/>
  <c r="P9" i="4"/>
  <c r="O9" i="4"/>
  <c r="M9" i="4"/>
  <c r="K9" i="4"/>
  <c r="I9" i="4"/>
  <c r="G9" i="4"/>
  <c r="D9" i="4"/>
  <c r="D79" i="4" s="1"/>
  <c r="Q8" i="4"/>
  <c r="Q78" i="4" s="1"/>
  <c r="P8" i="4"/>
  <c r="O8" i="4"/>
  <c r="M8" i="4"/>
  <c r="K8" i="4"/>
  <c r="I8" i="4"/>
  <c r="G8" i="4"/>
  <c r="D8" i="4"/>
  <c r="D78" i="4" s="1"/>
  <c r="Q7" i="4"/>
  <c r="P7" i="4"/>
  <c r="O7" i="4"/>
  <c r="M7" i="4"/>
  <c r="K7" i="4"/>
  <c r="I7" i="4"/>
  <c r="G7" i="4"/>
  <c r="D7" i="4"/>
  <c r="D77" i="4" s="1"/>
  <c r="Q6" i="4"/>
  <c r="Q76" i="4" s="1"/>
  <c r="P6" i="4"/>
  <c r="O6" i="4"/>
  <c r="M6" i="4"/>
  <c r="K6" i="4"/>
  <c r="I6" i="4"/>
  <c r="G6" i="4"/>
  <c r="D6" i="4"/>
  <c r="D76" i="4" s="1"/>
  <c r="Q5" i="4"/>
  <c r="Q75" i="4" s="1"/>
  <c r="P5" i="4"/>
  <c r="O5" i="4"/>
  <c r="M5" i="4"/>
  <c r="K5" i="4"/>
  <c r="I5" i="4"/>
  <c r="G5" i="4"/>
  <c r="D5" i="4"/>
  <c r="D75" i="4" s="1"/>
  <c r="S138" i="3"/>
  <c r="T137" i="3"/>
  <c r="N137" i="3"/>
  <c r="L137" i="3"/>
  <c r="J137" i="3"/>
  <c r="H137" i="3"/>
  <c r="F137" i="3"/>
  <c r="T136" i="3"/>
  <c r="N136" i="3"/>
  <c r="L136" i="3"/>
  <c r="J136" i="3"/>
  <c r="H136" i="3"/>
  <c r="F136" i="3"/>
  <c r="T135" i="3"/>
  <c r="N135" i="3"/>
  <c r="L135" i="3"/>
  <c r="J135" i="3"/>
  <c r="H135" i="3"/>
  <c r="F135" i="3"/>
  <c r="T134" i="3"/>
  <c r="N134" i="3"/>
  <c r="L134" i="3"/>
  <c r="J134" i="3"/>
  <c r="H134" i="3"/>
  <c r="F134" i="3"/>
  <c r="T133" i="3"/>
  <c r="N133" i="3"/>
  <c r="L133" i="3"/>
  <c r="J133" i="3"/>
  <c r="H133" i="3"/>
  <c r="F133" i="3"/>
  <c r="T132" i="3"/>
  <c r="N132" i="3"/>
  <c r="L132" i="3"/>
  <c r="J132" i="3"/>
  <c r="H132" i="3"/>
  <c r="F132" i="3"/>
  <c r="T131" i="3"/>
  <c r="N131" i="3"/>
  <c r="L131" i="3"/>
  <c r="J131" i="3"/>
  <c r="H131" i="3"/>
  <c r="F131" i="3"/>
  <c r="T130" i="3"/>
  <c r="N130" i="3"/>
  <c r="L130" i="3"/>
  <c r="J130" i="3"/>
  <c r="H130" i="3"/>
  <c r="F130" i="3"/>
  <c r="T129" i="3"/>
  <c r="N129" i="3"/>
  <c r="P129" i="3" s="1"/>
  <c r="L129" i="3"/>
  <c r="J129" i="3"/>
  <c r="H129" i="3"/>
  <c r="F129" i="3"/>
  <c r="T128" i="3"/>
  <c r="N128" i="3"/>
  <c r="L128" i="3"/>
  <c r="J128" i="3"/>
  <c r="H128" i="3"/>
  <c r="F128" i="3"/>
  <c r="T127" i="3"/>
  <c r="N127" i="3"/>
  <c r="L127" i="3"/>
  <c r="J127" i="3"/>
  <c r="H127" i="3"/>
  <c r="F127" i="3"/>
  <c r="T126" i="3"/>
  <c r="N126" i="3"/>
  <c r="L126" i="3"/>
  <c r="J126" i="3"/>
  <c r="H126" i="3"/>
  <c r="F126" i="3"/>
  <c r="T125" i="3"/>
  <c r="N125" i="3"/>
  <c r="P125" i="3" s="1"/>
  <c r="L125" i="3"/>
  <c r="J125" i="3"/>
  <c r="H125" i="3"/>
  <c r="F125" i="3"/>
  <c r="T124" i="3"/>
  <c r="N124" i="3"/>
  <c r="L124" i="3"/>
  <c r="J124" i="3"/>
  <c r="H124" i="3"/>
  <c r="F124" i="3"/>
  <c r="T123" i="3"/>
  <c r="N123" i="3"/>
  <c r="L123" i="3"/>
  <c r="J123" i="3"/>
  <c r="H123" i="3"/>
  <c r="F123" i="3"/>
  <c r="T122" i="3"/>
  <c r="N122" i="3"/>
  <c r="L122" i="3"/>
  <c r="J122" i="3"/>
  <c r="H122" i="3"/>
  <c r="F122" i="3"/>
  <c r="T121" i="3"/>
  <c r="N121" i="3"/>
  <c r="P121" i="3" s="1"/>
  <c r="L121" i="3"/>
  <c r="J121" i="3"/>
  <c r="H121" i="3"/>
  <c r="F121" i="3"/>
  <c r="T120" i="3"/>
  <c r="N120" i="3"/>
  <c r="L120" i="3"/>
  <c r="J120" i="3"/>
  <c r="H120" i="3"/>
  <c r="F120" i="3"/>
  <c r="T119" i="3"/>
  <c r="N119" i="3"/>
  <c r="L119" i="3"/>
  <c r="J119" i="3"/>
  <c r="H119" i="3"/>
  <c r="F119" i="3"/>
  <c r="T118" i="3"/>
  <c r="N118" i="3"/>
  <c r="L118" i="3"/>
  <c r="J118" i="3"/>
  <c r="H118" i="3"/>
  <c r="F118" i="3"/>
  <c r="T117" i="3"/>
  <c r="N117" i="3"/>
  <c r="P117" i="3" s="1"/>
  <c r="L117" i="3"/>
  <c r="J117" i="3"/>
  <c r="H117" i="3"/>
  <c r="F117" i="3"/>
  <c r="T116" i="3"/>
  <c r="N116" i="3"/>
  <c r="L116" i="3"/>
  <c r="J116" i="3"/>
  <c r="H116" i="3"/>
  <c r="F116" i="3"/>
  <c r="T115" i="3"/>
  <c r="N115" i="3"/>
  <c r="L115" i="3"/>
  <c r="J115" i="3"/>
  <c r="H115" i="3"/>
  <c r="F115" i="3"/>
  <c r="T114" i="3"/>
  <c r="N114" i="3"/>
  <c r="L114" i="3"/>
  <c r="J114" i="3"/>
  <c r="H114" i="3"/>
  <c r="F114" i="3"/>
  <c r="T113" i="3"/>
  <c r="N113" i="3"/>
  <c r="L113" i="3"/>
  <c r="J113" i="3"/>
  <c r="H113" i="3"/>
  <c r="F113" i="3"/>
  <c r="T112" i="3"/>
  <c r="N112" i="3"/>
  <c r="L112" i="3"/>
  <c r="J112" i="3"/>
  <c r="H112" i="3"/>
  <c r="F112" i="3"/>
  <c r="T111" i="3"/>
  <c r="N111" i="3"/>
  <c r="L111" i="3"/>
  <c r="J111" i="3"/>
  <c r="H111" i="3"/>
  <c r="F111" i="3"/>
  <c r="T110" i="3"/>
  <c r="N110" i="3"/>
  <c r="L110" i="3"/>
  <c r="J110" i="3"/>
  <c r="H110" i="3"/>
  <c r="F110" i="3"/>
  <c r="T109" i="3"/>
  <c r="N109" i="3"/>
  <c r="L109" i="3"/>
  <c r="J109" i="3"/>
  <c r="H109" i="3"/>
  <c r="F109" i="3"/>
  <c r="T108" i="3"/>
  <c r="N108" i="3"/>
  <c r="L108" i="3"/>
  <c r="J108" i="3"/>
  <c r="H108" i="3"/>
  <c r="F108" i="3"/>
  <c r="T107" i="3"/>
  <c r="P107" i="3"/>
  <c r="N107" i="3"/>
  <c r="L107" i="3"/>
  <c r="J107" i="3"/>
  <c r="H107" i="3"/>
  <c r="F107" i="3"/>
  <c r="T106" i="3"/>
  <c r="N106" i="3"/>
  <c r="L106" i="3"/>
  <c r="J106" i="3"/>
  <c r="H106" i="3"/>
  <c r="F106" i="3"/>
  <c r="T105" i="3"/>
  <c r="N105" i="3"/>
  <c r="L105" i="3"/>
  <c r="J105" i="3"/>
  <c r="H105" i="3"/>
  <c r="F105" i="3"/>
  <c r="T104" i="3"/>
  <c r="N104" i="3"/>
  <c r="P104" i="3" s="1"/>
  <c r="L104" i="3"/>
  <c r="J104" i="3"/>
  <c r="H104" i="3"/>
  <c r="F104" i="3"/>
  <c r="T103" i="3"/>
  <c r="N103" i="3"/>
  <c r="P103" i="3" s="1"/>
  <c r="L103" i="3"/>
  <c r="J103" i="3"/>
  <c r="H103" i="3"/>
  <c r="F103" i="3"/>
  <c r="T102" i="3"/>
  <c r="N102" i="3"/>
  <c r="L102" i="3"/>
  <c r="J102" i="3"/>
  <c r="H102" i="3"/>
  <c r="F102" i="3"/>
  <c r="T101" i="3"/>
  <c r="P101" i="3"/>
  <c r="N101" i="3"/>
  <c r="L101" i="3"/>
  <c r="J101" i="3"/>
  <c r="H101" i="3"/>
  <c r="F101" i="3"/>
  <c r="T100" i="3"/>
  <c r="N100" i="3"/>
  <c r="L100" i="3"/>
  <c r="J100" i="3"/>
  <c r="H100" i="3"/>
  <c r="F100" i="3"/>
  <c r="T99" i="3"/>
  <c r="N99" i="3"/>
  <c r="L99" i="3"/>
  <c r="J99" i="3"/>
  <c r="H99" i="3"/>
  <c r="F99" i="3"/>
  <c r="T98" i="3"/>
  <c r="N98" i="3"/>
  <c r="L98" i="3"/>
  <c r="J98" i="3"/>
  <c r="H98" i="3"/>
  <c r="F98" i="3"/>
  <c r="T97" i="3"/>
  <c r="P97" i="3"/>
  <c r="N97" i="3"/>
  <c r="L97" i="3"/>
  <c r="J97" i="3"/>
  <c r="H97" i="3"/>
  <c r="F97" i="3"/>
  <c r="T96" i="3"/>
  <c r="N96" i="3"/>
  <c r="L96" i="3"/>
  <c r="J96" i="3"/>
  <c r="H96" i="3"/>
  <c r="F96" i="3"/>
  <c r="T95" i="3"/>
  <c r="N95" i="3"/>
  <c r="P95" i="3" s="1"/>
  <c r="L95" i="3"/>
  <c r="J95" i="3"/>
  <c r="H95" i="3"/>
  <c r="F95" i="3"/>
  <c r="T94" i="3"/>
  <c r="N94" i="3"/>
  <c r="P94" i="3" s="1"/>
  <c r="L94" i="3"/>
  <c r="J94" i="3"/>
  <c r="H94" i="3"/>
  <c r="F94" i="3"/>
  <c r="T93" i="3"/>
  <c r="N93" i="3"/>
  <c r="L93" i="3"/>
  <c r="J93" i="3"/>
  <c r="H93" i="3"/>
  <c r="F93" i="3"/>
  <c r="T92" i="3"/>
  <c r="N92" i="3"/>
  <c r="L92" i="3"/>
  <c r="J92" i="3"/>
  <c r="H92" i="3"/>
  <c r="F92" i="3"/>
  <c r="T91" i="3"/>
  <c r="P91" i="3"/>
  <c r="N91" i="3"/>
  <c r="L91" i="3"/>
  <c r="J91" i="3"/>
  <c r="H91" i="3"/>
  <c r="F91" i="3"/>
  <c r="T90" i="3"/>
  <c r="N90" i="3"/>
  <c r="L90" i="3"/>
  <c r="J90" i="3"/>
  <c r="H90" i="3"/>
  <c r="F90" i="3"/>
  <c r="T89" i="3"/>
  <c r="N89" i="3"/>
  <c r="L89" i="3"/>
  <c r="P89" i="3" s="1"/>
  <c r="J89" i="3"/>
  <c r="H89" i="3"/>
  <c r="F89" i="3"/>
  <c r="T88" i="3"/>
  <c r="N88" i="3"/>
  <c r="P88" i="3" s="1"/>
  <c r="L88" i="3"/>
  <c r="J88" i="3"/>
  <c r="H88" i="3"/>
  <c r="F88" i="3"/>
  <c r="T87" i="3"/>
  <c r="N87" i="3"/>
  <c r="L87" i="3"/>
  <c r="J87" i="3"/>
  <c r="H87" i="3"/>
  <c r="F87" i="3"/>
  <c r="T86" i="3"/>
  <c r="N86" i="3"/>
  <c r="L86" i="3"/>
  <c r="J86" i="3"/>
  <c r="H86" i="3"/>
  <c r="F86" i="3"/>
  <c r="T85" i="3"/>
  <c r="N85" i="3"/>
  <c r="L85" i="3"/>
  <c r="J85" i="3"/>
  <c r="H85" i="3"/>
  <c r="F85" i="3"/>
  <c r="T84" i="3"/>
  <c r="N84" i="3"/>
  <c r="P84" i="3" s="1"/>
  <c r="L84" i="3"/>
  <c r="J84" i="3"/>
  <c r="H84" i="3"/>
  <c r="F84" i="3"/>
  <c r="T83" i="3"/>
  <c r="N83" i="3"/>
  <c r="L83" i="3"/>
  <c r="P83" i="3" s="1"/>
  <c r="J83" i="3"/>
  <c r="H83" i="3"/>
  <c r="F83" i="3"/>
  <c r="T82" i="3"/>
  <c r="N82" i="3"/>
  <c r="L82" i="3"/>
  <c r="J82" i="3"/>
  <c r="H82" i="3"/>
  <c r="F82" i="3"/>
  <c r="T81" i="3"/>
  <c r="N81" i="3"/>
  <c r="L81" i="3"/>
  <c r="J81" i="3"/>
  <c r="H81" i="3"/>
  <c r="F81" i="3"/>
  <c r="T80" i="3"/>
  <c r="N80" i="3"/>
  <c r="P80" i="3" s="1"/>
  <c r="L80" i="3"/>
  <c r="J80" i="3"/>
  <c r="H80" i="3"/>
  <c r="F80" i="3"/>
  <c r="T79" i="3"/>
  <c r="N79" i="3"/>
  <c r="L79" i="3"/>
  <c r="J79" i="3"/>
  <c r="H79" i="3"/>
  <c r="F79" i="3"/>
  <c r="T78" i="3"/>
  <c r="N78" i="3"/>
  <c r="L78" i="3"/>
  <c r="J78" i="3"/>
  <c r="H78" i="3"/>
  <c r="F78" i="3"/>
  <c r="T77" i="3"/>
  <c r="N77" i="3"/>
  <c r="L77" i="3"/>
  <c r="J77" i="3"/>
  <c r="H77" i="3"/>
  <c r="F77" i="3"/>
  <c r="T76" i="3"/>
  <c r="N76" i="3"/>
  <c r="P76" i="3" s="1"/>
  <c r="L76" i="3"/>
  <c r="J76" i="3"/>
  <c r="H76" i="3"/>
  <c r="F76" i="3"/>
  <c r="T75" i="3"/>
  <c r="N75" i="3"/>
  <c r="L75" i="3"/>
  <c r="J75" i="3"/>
  <c r="H75" i="3"/>
  <c r="F75" i="3"/>
  <c r="B71" i="3"/>
  <c r="N68" i="3"/>
  <c r="L68" i="3"/>
  <c r="L138" i="3" s="1"/>
  <c r="J68" i="3"/>
  <c r="J138" i="3" s="1"/>
  <c r="H68" i="3"/>
  <c r="H138" i="3" s="1"/>
  <c r="F68" i="3"/>
  <c r="F138" i="3" s="1"/>
  <c r="Q67" i="3"/>
  <c r="Q137" i="3" s="1"/>
  <c r="P67" i="3"/>
  <c r="O67" i="3"/>
  <c r="M67" i="3"/>
  <c r="K67" i="3"/>
  <c r="I67" i="3"/>
  <c r="G67" i="3"/>
  <c r="D67" i="3"/>
  <c r="Q66" i="3"/>
  <c r="Q136" i="3" s="1"/>
  <c r="P66" i="3"/>
  <c r="O66" i="3"/>
  <c r="M66" i="3"/>
  <c r="K66" i="3"/>
  <c r="I66" i="3"/>
  <c r="G66" i="3"/>
  <c r="D66" i="3"/>
  <c r="D136" i="3" s="1"/>
  <c r="Q65" i="3"/>
  <c r="Q135" i="3" s="1"/>
  <c r="P65" i="3"/>
  <c r="O65" i="3"/>
  <c r="M65" i="3"/>
  <c r="K65" i="3"/>
  <c r="I65" i="3"/>
  <c r="G65" i="3"/>
  <c r="D65" i="3"/>
  <c r="D135" i="3" s="1"/>
  <c r="Q64" i="3"/>
  <c r="Q134" i="3" s="1"/>
  <c r="P64" i="3"/>
  <c r="O64" i="3"/>
  <c r="M64" i="3"/>
  <c r="K64" i="3"/>
  <c r="I64" i="3"/>
  <c r="G64" i="3"/>
  <c r="D64" i="3"/>
  <c r="D134" i="3" s="1"/>
  <c r="Q63" i="3"/>
  <c r="Q133" i="3" s="1"/>
  <c r="P63" i="3"/>
  <c r="O63" i="3"/>
  <c r="M63" i="3"/>
  <c r="K63" i="3"/>
  <c r="I63" i="3"/>
  <c r="G63" i="3"/>
  <c r="D63" i="3"/>
  <c r="D133" i="3" s="1"/>
  <c r="Q62" i="3"/>
  <c r="Q132" i="3" s="1"/>
  <c r="P62" i="3"/>
  <c r="O62" i="3"/>
  <c r="M62" i="3"/>
  <c r="K62" i="3"/>
  <c r="I62" i="3"/>
  <c r="G62" i="3"/>
  <c r="D62" i="3"/>
  <c r="D132" i="3" s="1"/>
  <c r="Q61" i="3"/>
  <c r="Q131" i="3" s="1"/>
  <c r="P61" i="3"/>
  <c r="O61" i="3"/>
  <c r="M61" i="3"/>
  <c r="K61" i="3"/>
  <c r="I61" i="3"/>
  <c r="G61" i="3"/>
  <c r="D61" i="3"/>
  <c r="D131" i="3" s="1"/>
  <c r="Q60" i="3"/>
  <c r="Q130" i="3" s="1"/>
  <c r="P60" i="3"/>
  <c r="O60" i="3"/>
  <c r="M60" i="3"/>
  <c r="K60" i="3"/>
  <c r="I60" i="3"/>
  <c r="G60" i="3"/>
  <c r="D60" i="3"/>
  <c r="D130" i="3" s="1"/>
  <c r="Q59" i="3"/>
  <c r="Q129" i="3" s="1"/>
  <c r="P59" i="3"/>
  <c r="O59" i="3"/>
  <c r="M59" i="3"/>
  <c r="K59" i="3"/>
  <c r="I59" i="3"/>
  <c r="G59" i="3"/>
  <c r="D59" i="3"/>
  <c r="Q58" i="3"/>
  <c r="Q128" i="3" s="1"/>
  <c r="P58" i="3"/>
  <c r="O58" i="3"/>
  <c r="M58" i="3"/>
  <c r="K58" i="3"/>
  <c r="I58" i="3"/>
  <c r="G58" i="3"/>
  <c r="D58" i="3"/>
  <c r="D128" i="3" s="1"/>
  <c r="Q57" i="3"/>
  <c r="Q127" i="3" s="1"/>
  <c r="P57" i="3"/>
  <c r="O57" i="3"/>
  <c r="M57" i="3"/>
  <c r="K57" i="3"/>
  <c r="I57" i="3"/>
  <c r="G57" i="3"/>
  <c r="D57" i="3"/>
  <c r="D127" i="3" s="1"/>
  <c r="Q56" i="3"/>
  <c r="Q126" i="3" s="1"/>
  <c r="P56" i="3"/>
  <c r="O56" i="3"/>
  <c r="M56" i="3"/>
  <c r="K56" i="3"/>
  <c r="I56" i="3"/>
  <c r="G56" i="3"/>
  <c r="D56" i="3"/>
  <c r="D126" i="3" s="1"/>
  <c r="Q55" i="3"/>
  <c r="Q125" i="3" s="1"/>
  <c r="P55" i="3"/>
  <c r="O55" i="3"/>
  <c r="M55" i="3"/>
  <c r="K55" i="3"/>
  <c r="I55" i="3"/>
  <c r="G55" i="3"/>
  <c r="D55" i="3"/>
  <c r="D125" i="3" s="1"/>
  <c r="Q54" i="3"/>
  <c r="Q124" i="3" s="1"/>
  <c r="P54" i="3"/>
  <c r="O54" i="3"/>
  <c r="M54" i="3"/>
  <c r="K54" i="3"/>
  <c r="I54" i="3"/>
  <c r="G54" i="3"/>
  <c r="D54" i="3"/>
  <c r="D124" i="3" s="1"/>
  <c r="Q53" i="3"/>
  <c r="Q123" i="3" s="1"/>
  <c r="P53" i="3"/>
  <c r="O53" i="3"/>
  <c r="M53" i="3"/>
  <c r="K53" i="3"/>
  <c r="I53" i="3"/>
  <c r="G53" i="3"/>
  <c r="D53" i="3"/>
  <c r="D123" i="3" s="1"/>
  <c r="Q52" i="3"/>
  <c r="Q122" i="3" s="1"/>
  <c r="P52" i="3"/>
  <c r="O52" i="3"/>
  <c r="M52" i="3"/>
  <c r="K52" i="3"/>
  <c r="I52" i="3"/>
  <c r="G52" i="3"/>
  <c r="D52" i="3"/>
  <c r="D122" i="3" s="1"/>
  <c r="Q51" i="3"/>
  <c r="Q121" i="3" s="1"/>
  <c r="P51" i="3"/>
  <c r="O51" i="3"/>
  <c r="M51" i="3"/>
  <c r="K51" i="3"/>
  <c r="I51" i="3"/>
  <c r="G51" i="3"/>
  <c r="D51" i="3"/>
  <c r="Q50" i="3"/>
  <c r="Q120" i="3" s="1"/>
  <c r="P50" i="3"/>
  <c r="O50" i="3"/>
  <c r="M50" i="3"/>
  <c r="K50" i="3"/>
  <c r="I50" i="3"/>
  <c r="G50" i="3"/>
  <c r="D50" i="3"/>
  <c r="D120" i="3" s="1"/>
  <c r="Q49" i="3"/>
  <c r="Q119" i="3" s="1"/>
  <c r="P49" i="3"/>
  <c r="O49" i="3"/>
  <c r="M49" i="3"/>
  <c r="K49" i="3"/>
  <c r="I49" i="3"/>
  <c r="G49" i="3"/>
  <c r="D49" i="3"/>
  <c r="D119" i="3" s="1"/>
  <c r="Q48" i="3"/>
  <c r="Q118" i="3" s="1"/>
  <c r="P48" i="3"/>
  <c r="O48" i="3"/>
  <c r="M48" i="3"/>
  <c r="K48" i="3"/>
  <c r="I48" i="3"/>
  <c r="G48" i="3"/>
  <c r="D48" i="3"/>
  <c r="D118" i="3" s="1"/>
  <c r="Q47" i="3"/>
  <c r="Q117" i="3" s="1"/>
  <c r="P47" i="3"/>
  <c r="O47" i="3"/>
  <c r="M47" i="3"/>
  <c r="K47" i="3"/>
  <c r="I47" i="3"/>
  <c r="G47" i="3"/>
  <c r="D47" i="3"/>
  <c r="D117" i="3" s="1"/>
  <c r="Q46" i="3"/>
  <c r="Q116" i="3" s="1"/>
  <c r="P46" i="3"/>
  <c r="O46" i="3"/>
  <c r="M46" i="3"/>
  <c r="K46" i="3"/>
  <c r="I46" i="3"/>
  <c r="G46" i="3"/>
  <c r="D46" i="3"/>
  <c r="D116" i="3" s="1"/>
  <c r="Q45" i="3"/>
  <c r="Q115" i="3" s="1"/>
  <c r="P45" i="3"/>
  <c r="O45" i="3"/>
  <c r="M45" i="3"/>
  <c r="K45" i="3"/>
  <c r="I45" i="3"/>
  <c r="G45" i="3"/>
  <c r="D45" i="3"/>
  <c r="D115" i="3" s="1"/>
  <c r="Q44" i="3"/>
  <c r="Q114" i="3" s="1"/>
  <c r="P44" i="3"/>
  <c r="O44" i="3"/>
  <c r="M44" i="3"/>
  <c r="K44" i="3"/>
  <c r="I44" i="3"/>
  <c r="G44" i="3"/>
  <c r="D44" i="3"/>
  <c r="D114" i="3" s="1"/>
  <c r="Q43" i="3"/>
  <c r="Q113" i="3" s="1"/>
  <c r="P43" i="3"/>
  <c r="O43" i="3"/>
  <c r="M43" i="3"/>
  <c r="K43" i="3"/>
  <c r="I43" i="3"/>
  <c r="G43" i="3"/>
  <c r="D43" i="3"/>
  <c r="D113" i="3" s="1"/>
  <c r="Q42" i="3"/>
  <c r="Q112" i="3" s="1"/>
  <c r="P42" i="3"/>
  <c r="O42" i="3"/>
  <c r="M42" i="3"/>
  <c r="K42" i="3"/>
  <c r="I42" i="3"/>
  <c r="G42" i="3"/>
  <c r="D42" i="3"/>
  <c r="D112" i="3" s="1"/>
  <c r="Q41" i="3"/>
  <c r="Q111" i="3" s="1"/>
  <c r="P41" i="3"/>
  <c r="O41" i="3"/>
  <c r="M41" i="3"/>
  <c r="K41" i="3"/>
  <c r="I41" i="3"/>
  <c r="G41" i="3"/>
  <c r="D41" i="3"/>
  <c r="D111" i="3" s="1"/>
  <c r="Q40" i="3"/>
  <c r="Q110" i="3" s="1"/>
  <c r="P40" i="3"/>
  <c r="O40" i="3"/>
  <c r="M40" i="3"/>
  <c r="K40" i="3"/>
  <c r="I40" i="3"/>
  <c r="G40" i="3"/>
  <c r="D40" i="3"/>
  <c r="D110" i="3" s="1"/>
  <c r="Q39" i="3"/>
  <c r="Q109" i="3" s="1"/>
  <c r="P39" i="3"/>
  <c r="O39" i="3"/>
  <c r="M39" i="3"/>
  <c r="K39" i="3"/>
  <c r="I39" i="3"/>
  <c r="G39" i="3"/>
  <c r="D39" i="3"/>
  <c r="D109" i="3" s="1"/>
  <c r="Q38" i="3"/>
  <c r="Q108" i="3" s="1"/>
  <c r="P38" i="3"/>
  <c r="O38" i="3"/>
  <c r="M38" i="3"/>
  <c r="K38" i="3"/>
  <c r="I38" i="3"/>
  <c r="G38" i="3"/>
  <c r="D38" i="3"/>
  <c r="D108" i="3" s="1"/>
  <c r="Q37" i="3"/>
  <c r="Q107" i="3" s="1"/>
  <c r="P37" i="3"/>
  <c r="O37" i="3"/>
  <c r="M37" i="3"/>
  <c r="K37" i="3"/>
  <c r="I37" i="3"/>
  <c r="G37" i="3"/>
  <c r="D37" i="3"/>
  <c r="D107" i="3" s="1"/>
  <c r="Q36" i="3"/>
  <c r="Q106" i="3" s="1"/>
  <c r="P36" i="3"/>
  <c r="O36" i="3"/>
  <c r="M36" i="3"/>
  <c r="K36" i="3"/>
  <c r="I36" i="3"/>
  <c r="G36" i="3"/>
  <c r="D36" i="3"/>
  <c r="D106" i="3" s="1"/>
  <c r="Q35" i="3"/>
  <c r="Q105" i="3" s="1"/>
  <c r="P35" i="3"/>
  <c r="O35" i="3"/>
  <c r="M35" i="3"/>
  <c r="K35" i="3"/>
  <c r="I35" i="3"/>
  <c r="G35" i="3"/>
  <c r="D35" i="3"/>
  <c r="D105" i="3" s="1"/>
  <c r="Q34" i="3"/>
  <c r="Q104" i="3" s="1"/>
  <c r="P34" i="3"/>
  <c r="O34" i="3"/>
  <c r="M34" i="3"/>
  <c r="K34" i="3"/>
  <c r="I34" i="3"/>
  <c r="G34" i="3"/>
  <c r="D34" i="3"/>
  <c r="D104" i="3" s="1"/>
  <c r="Q33" i="3"/>
  <c r="Q103" i="3" s="1"/>
  <c r="P33" i="3"/>
  <c r="O33" i="3"/>
  <c r="M33" i="3"/>
  <c r="K33" i="3"/>
  <c r="I33" i="3"/>
  <c r="G33" i="3"/>
  <c r="D33" i="3"/>
  <c r="D103" i="3" s="1"/>
  <c r="Q32" i="3"/>
  <c r="Q102" i="3" s="1"/>
  <c r="P32" i="3"/>
  <c r="O32" i="3"/>
  <c r="M32" i="3"/>
  <c r="K32" i="3"/>
  <c r="I32" i="3"/>
  <c r="G32" i="3"/>
  <c r="D32" i="3"/>
  <c r="D102" i="3" s="1"/>
  <c r="Q31" i="3"/>
  <c r="Q101" i="3" s="1"/>
  <c r="P31" i="3"/>
  <c r="O31" i="3"/>
  <c r="M31" i="3"/>
  <c r="K31" i="3"/>
  <c r="I31" i="3"/>
  <c r="G31" i="3"/>
  <c r="D31" i="3"/>
  <c r="D101" i="3" s="1"/>
  <c r="Q30" i="3"/>
  <c r="Q100" i="3" s="1"/>
  <c r="P30" i="3"/>
  <c r="O30" i="3"/>
  <c r="M30" i="3"/>
  <c r="K30" i="3"/>
  <c r="I30" i="3"/>
  <c r="G30" i="3"/>
  <c r="D30" i="3"/>
  <c r="D100" i="3" s="1"/>
  <c r="Q29" i="3"/>
  <c r="Q99" i="3" s="1"/>
  <c r="P29" i="3"/>
  <c r="O29" i="3"/>
  <c r="M29" i="3"/>
  <c r="K29" i="3"/>
  <c r="I29" i="3"/>
  <c r="G29" i="3"/>
  <c r="D29" i="3"/>
  <c r="D99" i="3" s="1"/>
  <c r="Q28" i="3"/>
  <c r="Q98" i="3" s="1"/>
  <c r="P28" i="3"/>
  <c r="O28" i="3"/>
  <c r="M28" i="3"/>
  <c r="K28" i="3"/>
  <c r="I28" i="3"/>
  <c r="G28" i="3"/>
  <c r="D28" i="3"/>
  <c r="D98" i="3" s="1"/>
  <c r="Q27" i="3"/>
  <c r="Q97" i="3" s="1"/>
  <c r="P27" i="3"/>
  <c r="O27" i="3"/>
  <c r="M27" i="3"/>
  <c r="K27" i="3"/>
  <c r="I27" i="3"/>
  <c r="G27" i="3"/>
  <c r="D27" i="3"/>
  <c r="D97" i="3" s="1"/>
  <c r="Q26" i="3"/>
  <c r="Q96" i="3" s="1"/>
  <c r="P26" i="3"/>
  <c r="O26" i="3"/>
  <c r="M26" i="3"/>
  <c r="K26" i="3"/>
  <c r="I26" i="3"/>
  <c r="G26" i="3"/>
  <c r="D26" i="3"/>
  <c r="D96" i="3" s="1"/>
  <c r="Q25" i="3"/>
  <c r="Q95" i="3" s="1"/>
  <c r="P25" i="3"/>
  <c r="O25" i="3"/>
  <c r="M25" i="3"/>
  <c r="K25" i="3"/>
  <c r="I25" i="3"/>
  <c r="G25" i="3"/>
  <c r="D25" i="3"/>
  <c r="D95" i="3" s="1"/>
  <c r="Q24" i="3"/>
  <c r="Q94" i="3" s="1"/>
  <c r="P24" i="3"/>
  <c r="O24" i="3"/>
  <c r="M24" i="3"/>
  <c r="K24" i="3"/>
  <c r="I24" i="3"/>
  <c r="G24" i="3"/>
  <c r="D24" i="3"/>
  <c r="D94" i="3" s="1"/>
  <c r="Q23" i="3"/>
  <c r="Q93" i="3" s="1"/>
  <c r="P23" i="3"/>
  <c r="O23" i="3"/>
  <c r="M23" i="3"/>
  <c r="K23" i="3"/>
  <c r="I23" i="3"/>
  <c r="G23" i="3"/>
  <c r="D23" i="3"/>
  <c r="D93" i="3" s="1"/>
  <c r="Q22" i="3"/>
  <c r="Q92" i="3" s="1"/>
  <c r="P22" i="3"/>
  <c r="O22" i="3"/>
  <c r="M22" i="3"/>
  <c r="K22" i="3"/>
  <c r="I22" i="3"/>
  <c r="G22" i="3"/>
  <c r="D22" i="3"/>
  <c r="D92" i="3" s="1"/>
  <c r="Q21" i="3"/>
  <c r="Q91" i="3" s="1"/>
  <c r="P21" i="3"/>
  <c r="O21" i="3"/>
  <c r="M21" i="3"/>
  <c r="K21" i="3"/>
  <c r="I21" i="3"/>
  <c r="G21" i="3"/>
  <c r="D21" i="3"/>
  <c r="D91" i="3" s="1"/>
  <c r="Q20" i="3"/>
  <c r="Q90" i="3" s="1"/>
  <c r="P20" i="3"/>
  <c r="O20" i="3"/>
  <c r="M20" i="3"/>
  <c r="K20" i="3"/>
  <c r="I20" i="3"/>
  <c r="G20" i="3"/>
  <c r="D20" i="3"/>
  <c r="D90" i="3" s="1"/>
  <c r="Q19" i="3"/>
  <c r="Q89" i="3" s="1"/>
  <c r="P19" i="3"/>
  <c r="O19" i="3"/>
  <c r="M19" i="3"/>
  <c r="K19" i="3"/>
  <c r="I19" i="3"/>
  <c r="G19" i="3"/>
  <c r="D19" i="3"/>
  <c r="D89" i="3" s="1"/>
  <c r="Q18" i="3"/>
  <c r="Q88" i="3" s="1"/>
  <c r="P18" i="3"/>
  <c r="O18" i="3"/>
  <c r="M18" i="3"/>
  <c r="K18" i="3"/>
  <c r="I18" i="3"/>
  <c r="G18" i="3"/>
  <c r="D18" i="3"/>
  <c r="D88" i="3" s="1"/>
  <c r="Q17" i="3"/>
  <c r="Q87" i="3" s="1"/>
  <c r="P17" i="3"/>
  <c r="O17" i="3"/>
  <c r="M17" i="3"/>
  <c r="K17" i="3"/>
  <c r="I17" i="3"/>
  <c r="G17" i="3"/>
  <c r="D17" i="3"/>
  <c r="D87" i="3" s="1"/>
  <c r="Q16" i="3"/>
  <c r="Q86" i="3" s="1"/>
  <c r="P16" i="3"/>
  <c r="O16" i="3"/>
  <c r="M16" i="3"/>
  <c r="K16" i="3"/>
  <c r="I16" i="3"/>
  <c r="G16" i="3"/>
  <c r="D16" i="3"/>
  <c r="Q15" i="3"/>
  <c r="Q85" i="3" s="1"/>
  <c r="P15" i="3"/>
  <c r="O15" i="3"/>
  <c r="M15" i="3"/>
  <c r="K15" i="3"/>
  <c r="I15" i="3"/>
  <c r="G15" i="3"/>
  <c r="D15" i="3"/>
  <c r="Q14" i="3"/>
  <c r="Q84" i="3" s="1"/>
  <c r="P14" i="3"/>
  <c r="O14" i="3"/>
  <c r="M14" i="3"/>
  <c r="K14" i="3"/>
  <c r="I14" i="3"/>
  <c r="G14" i="3"/>
  <c r="D14" i="3"/>
  <c r="D84" i="3" s="1"/>
  <c r="Q13" i="3"/>
  <c r="Q83" i="3" s="1"/>
  <c r="P13" i="3"/>
  <c r="O13" i="3"/>
  <c r="M13" i="3"/>
  <c r="K13" i="3"/>
  <c r="I13" i="3"/>
  <c r="G13" i="3"/>
  <c r="D13" i="3"/>
  <c r="D83" i="3" s="1"/>
  <c r="Q12" i="3"/>
  <c r="Q82" i="3" s="1"/>
  <c r="P12" i="3"/>
  <c r="O12" i="3"/>
  <c r="M12" i="3"/>
  <c r="K12" i="3"/>
  <c r="I12" i="3"/>
  <c r="G12" i="3"/>
  <c r="D12" i="3"/>
  <c r="D82" i="3" s="1"/>
  <c r="Q11" i="3"/>
  <c r="Q81" i="3" s="1"/>
  <c r="P11" i="3"/>
  <c r="O11" i="3"/>
  <c r="M11" i="3"/>
  <c r="K11" i="3"/>
  <c r="I11" i="3"/>
  <c r="G11" i="3"/>
  <c r="D11" i="3"/>
  <c r="D81" i="3" s="1"/>
  <c r="Q10" i="3"/>
  <c r="Q80" i="3" s="1"/>
  <c r="P10" i="3"/>
  <c r="O10" i="3"/>
  <c r="M10" i="3"/>
  <c r="K10" i="3"/>
  <c r="I10" i="3"/>
  <c r="G10" i="3"/>
  <c r="D10" i="3"/>
  <c r="D80" i="3" s="1"/>
  <c r="Q9" i="3"/>
  <c r="Q79" i="3" s="1"/>
  <c r="P9" i="3"/>
  <c r="O9" i="3"/>
  <c r="M9" i="3"/>
  <c r="K9" i="3"/>
  <c r="I9" i="3"/>
  <c r="G9" i="3"/>
  <c r="D9" i="3"/>
  <c r="D79" i="3" s="1"/>
  <c r="Q8" i="3"/>
  <c r="Q78" i="3" s="1"/>
  <c r="P8" i="3"/>
  <c r="O8" i="3"/>
  <c r="M8" i="3"/>
  <c r="K8" i="3"/>
  <c r="I8" i="3"/>
  <c r="G8" i="3"/>
  <c r="D8" i="3"/>
  <c r="Q7" i="3"/>
  <c r="Q77" i="3" s="1"/>
  <c r="P7" i="3"/>
  <c r="O7" i="3"/>
  <c r="M7" i="3"/>
  <c r="K7" i="3"/>
  <c r="I7" i="3"/>
  <c r="G7" i="3"/>
  <c r="D7" i="3"/>
  <c r="Q6" i="3"/>
  <c r="Q76" i="3" s="1"/>
  <c r="P6" i="3"/>
  <c r="O6" i="3"/>
  <c r="M6" i="3"/>
  <c r="K6" i="3"/>
  <c r="I6" i="3"/>
  <c r="G6" i="3"/>
  <c r="D6" i="3"/>
  <c r="Q5" i="3"/>
  <c r="P5" i="3"/>
  <c r="O5" i="3"/>
  <c r="M5" i="3"/>
  <c r="K5" i="3"/>
  <c r="I5" i="3"/>
  <c r="G5" i="3"/>
  <c r="D5" i="3"/>
  <c r="D5" i="2"/>
  <c r="D6" i="2"/>
  <c r="D76" i="2" s="1"/>
  <c r="D7" i="2"/>
  <c r="D8" i="2"/>
  <c r="D78" i="2" s="1"/>
  <c r="D9" i="2"/>
  <c r="D10" i="2"/>
  <c r="D80" i="2" s="1"/>
  <c r="D11" i="2"/>
  <c r="D12" i="2"/>
  <c r="D82" i="2" s="1"/>
  <c r="D13" i="2"/>
  <c r="D14" i="2"/>
  <c r="D15" i="2"/>
  <c r="D16" i="2"/>
  <c r="D17" i="2"/>
  <c r="D87" i="2" s="1"/>
  <c r="D18" i="2"/>
  <c r="D88" i="2" s="1"/>
  <c r="D19" i="2"/>
  <c r="D20" i="2"/>
  <c r="D90" i="2" s="1"/>
  <c r="D21" i="2"/>
  <c r="D22" i="2"/>
  <c r="D23" i="2"/>
  <c r="D93" i="2" s="1"/>
  <c r="D24" i="2"/>
  <c r="D94" i="2" s="1"/>
  <c r="D25" i="2"/>
  <c r="D95" i="2" s="1"/>
  <c r="D26" i="2"/>
  <c r="D96" i="2" s="1"/>
  <c r="D27" i="2"/>
  <c r="D28" i="2"/>
  <c r="D98" i="2" s="1"/>
  <c r="D29" i="2"/>
  <c r="D30" i="2"/>
  <c r="D100" i="2" s="1"/>
  <c r="D31" i="2"/>
  <c r="D101" i="2" s="1"/>
  <c r="D32" i="2"/>
  <c r="D102" i="2" s="1"/>
  <c r="D33" i="2"/>
  <c r="D103" i="2" s="1"/>
  <c r="D34" i="2"/>
  <c r="D104" i="2" s="1"/>
  <c r="D35" i="2"/>
  <c r="D36" i="2"/>
  <c r="D106" i="2" s="1"/>
  <c r="D37" i="2"/>
  <c r="D38" i="2"/>
  <c r="D108" i="2" s="1"/>
  <c r="D39" i="2"/>
  <c r="D109" i="2" s="1"/>
  <c r="D40" i="2"/>
  <c r="D110" i="2" s="1"/>
  <c r="D41" i="2"/>
  <c r="D111" i="2" s="1"/>
  <c r="D42" i="2"/>
  <c r="D112" i="2" s="1"/>
  <c r="D43" i="2"/>
  <c r="D44" i="2"/>
  <c r="D114" i="2" s="1"/>
  <c r="D45" i="2"/>
  <c r="D46" i="2"/>
  <c r="D116" i="2" s="1"/>
  <c r="D47" i="2"/>
  <c r="D48" i="2"/>
  <c r="D118" i="2" s="1"/>
  <c r="D49" i="2"/>
  <c r="D119" i="2" s="1"/>
  <c r="D50" i="2"/>
  <c r="D120" i="2" s="1"/>
  <c r="D51" i="2"/>
  <c r="D52" i="2"/>
  <c r="D122" i="2" s="1"/>
  <c r="D53" i="2"/>
  <c r="D123" i="2" s="1"/>
  <c r="D54" i="2"/>
  <c r="D124" i="2" s="1"/>
  <c r="D55" i="2"/>
  <c r="D56" i="2"/>
  <c r="D57" i="2"/>
  <c r="D127" i="2" s="1"/>
  <c r="D58" i="2"/>
  <c r="D128" i="2" s="1"/>
  <c r="D59" i="2"/>
  <c r="D60" i="2"/>
  <c r="D61" i="2"/>
  <c r="D131" i="2" s="1"/>
  <c r="D62" i="2"/>
  <c r="D132" i="2" s="1"/>
  <c r="D63" i="2"/>
  <c r="D64" i="2"/>
  <c r="D65" i="2"/>
  <c r="D66" i="2"/>
  <c r="D136" i="2" s="1"/>
  <c r="D67" i="2"/>
  <c r="D92" i="2"/>
  <c r="S138" i="2"/>
  <c r="T137" i="2"/>
  <c r="N137" i="2"/>
  <c r="L137" i="2"/>
  <c r="J137" i="2"/>
  <c r="H137" i="2"/>
  <c r="F137" i="2"/>
  <c r="T136" i="2"/>
  <c r="N136" i="2"/>
  <c r="L136" i="2"/>
  <c r="J136" i="2"/>
  <c r="H136" i="2"/>
  <c r="F136" i="2"/>
  <c r="T135" i="2"/>
  <c r="N135" i="2"/>
  <c r="L135" i="2"/>
  <c r="J135" i="2"/>
  <c r="H135" i="2"/>
  <c r="F135" i="2"/>
  <c r="D135" i="2"/>
  <c r="T134" i="2"/>
  <c r="N134" i="2"/>
  <c r="L134" i="2"/>
  <c r="J134" i="2"/>
  <c r="H134" i="2"/>
  <c r="F134" i="2"/>
  <c r="T133" i="2"/>
  <c r="N133" i="2"/>
  <c r="L133" i="2"/>
  <c r="J133" i="2"/>
  <c r="H133" i="2"/>
  <c r="F133" i="2"/>
  <c r="T132" i="2"/>
  <c r="N132" i="2"/>
  <c r="L132" i="2"/>
  <c r="J132" i="2"/>
  <c r="H132" i="2"/>
  <c r="F132" i="2"/>
  <c r="T131" i="2"/>
  <c r="N131" i="2"/>
  <c r="L131" i="2"/>
  <c r="J131" i="2"/>
  <c r="H131" i="2"/>
  <c r="F131" i="2"/>
  <c r="T130" i="2"/>
  <c r="N130" i="2"/>
  <c r="L130" i="2"/>
  <c r="J130" i="2"/>
  <c r="H130" i="2"/>
  <c r="F130" i="2"/>
  <c r="T129" i="2"/>
  <c r="N129" i="2"/>
  <c r="L129" i="2"/>
  <c r="J129" i="2"/>
  <c r="H129" i="2"/>
  <c r="F129" i="2"/>
  <c r="T128" i="2"/>
  <c r="N128" i="2"/>
  <c r="P128" i="2" s="1"/>
  <c r="L128" i="2"/>
  <c r="J128" i="2"/>
  <c r="H128" i="2"/>
  <c r="F128" i="2"/>
  <c r="T127" i="2"/>
  <c r="N127" i="2"/>
  <c r="L127" i="2"/>
  <c r="J127" i="2"/>
  <c r="H127" i="2"/>
  <c r="F127" i="2"/>
  <c r="T126" i="2"/>
  <c r="N126" i="2"/>
  <c r="L126" i="2"/>
  <c r="J126" i="2"/>
  <c r="H126" i="2"/>
  <c r="F126" i="2"/>
  <c r="T125" i="2"/>
  <c r="N125" i="2"/>
  <c r="L125" i="2"/>
  <c r="J125" i="2"/>
  <c r="H125" i="2"/>
  <c r="F125" i="2"/>
  <c r="T124" i="2"/>
  <c r="N124" i="2"/>
  <c r="L124" i="2"/>
  <c r="J124" i="2"/>
  <c r="H124" i="2"/>
  <c r="F124" i="2"/>
  <c r="T123" i="2"/>
  <c r="N123" i="2"/>
  <c r="L123" i="2"/>
  <c r="J123" i="2"/>
  <c r="H123" i="2"/>
  <c r="F123" i="2"/>
  <c r="T122" i="2"/>
  <c r="N122" i="2"/>
  <c r="L122" i="2"/>
  <c r="J122" i="2"/>
  <c r="H122" i="2"/>
  <c r="F122" i="2"/>
  <c r="T121" i="2"/>
  <c r="N121" i="2"/>
  <c r="L121" i="2"/>
  <c r="J121" i="2"/>
  <c r="H121" i="2"/>
  <c r="F121" i="2"/>
  <c r="T120" i="2"/>
  <c r="N120" i="2"/>
  <c r="L120" i="2"/>
  <c r="J120" i="2"/>
  <c r="H120" i="2"/>
  <c r="F120" i="2"/>
  <c r="T119" i="2"/>
  <c r="N119" i="2"/>
  <c r="L119" i="2"/>
  <c r="J119" i="2"/>
  <c r="H119" i="2"/>
  <c r="F119" i="2"/>
  <c r="T118" i="2"/>
  <c r="N118" i="2"/>
  <c r="L118" i="2"/>
  <c r="J118" i="2"/>
  <c r="H118" i="2"/>
  <c r="F118" i="2"/>
  <c r="T117" i="2"/>
  <c r="N117" i="2"/>
  <c r="L117" i="2"/>
  <c r="J117" i="2"/>
  <c r="H117" i="2"/>
  <c r="F117" i="2"/>
  <c r="T116" i="2"/>
  <c r="N116" i="2"/>
  <c r="L116" i="2"/>
  <c r="J116" i="2"/>
  <c r="H116" i="2"/>
  <c r="F116" i="2"/>
  <c r="T115" i="2"/>
  <c r="N115" i="2"/>
  <c r="L115" i="2"/>
  <c r="J115" i="2"/>
  <c r="H115" i="2"/>
  <c r="F115" i="2"/>
  <c r="T114" i="2"/>
  <c r="N114" i="2"/>
  <c r="L114" i="2"/>
  <c r="J114" i="2"/>
  <c r="H114" i="2"/>
  <c r="F114" i="2"/>
  <c r="T113" i="2"/>
  <c r="N113" i="2"/>
  <c r="L113" i="2"/>
  <c r="J113" i="2"/>
  <c r="H113" i="2"/>
  <c r="F113" i="2"/>
  <c r="T112" i="2"/>
  <c r="N112" i="2"/>
  <c r="L112" i="2"/>
  <c r="J112" i="2"/>
  <c r="H112" i="2"/>
  <c r="F112" i="2"/>
  <c r="T111" i="2"/>
  <c r="N111" i="2"/>
  <c r="L111" i="2"/>
  <c r="J111" i="2"/>
  <c r="H111" i="2"/>
  <c r="F111" i="2"/>
  <c r="T110" i="2"/>
  <c r="N110" i="2"/>
  <c r="L110" i="2"/>
  <c r="J110" i="2"/>
  <c r="H110" i="2"/>
  <c r="F110" i="2"/>
  <c r="T109" i="2"/>
  <c r="N109" i="2"/>
  <c r="L109" i="2"/>
  <c r="J109" i="2"/>
  <c r="H109" i="2"/>
  <c r="F109" i="2"/>
  <c r="T108" i="2"/>
  <c r="N108" i="2"/>
  <c r="L108" i="2"/>
  <c r="J108" i="2"/>
  <c r="H108" i="2"/>
  <c r="F108" i="2"/>
  <c r="T107" i="2"/>
  <c r="N107" i="2"/>
  <c r="L107" i="2"/>
  <c r="J107" i="2"/>
  <c r="H107" i="2"/>
  <c r="F107" i="2"/>
  <c r="T106" i="2"/>
  <c r="N106" i="2"/>
  <c r="L106" i="2"/>
  <c r="J106" i="2"/>
  <c r="H106" i="2"/>
  <c r="F106" i="2"/>
  <c r="T105" i="2"/>
  <c r="N105" i="2"/>
  <c r="L105" i="2"/>
  <c r="J105" i="2"/>
  <c r="H105" i="2"/>
  <c r="F105" i="2"/>
  <c r="T104" i="2"/>
  <c r="N104" i="2"/>
  <c r="L104" i="2"/>
  <c r="J104" i="2"/>
  <c r="H104" i="2"/>
  <c r="F104" i="2"/>
  <c r="T103" i="2"/>
  <c r="N103" i="2"/>
  <c r="L103" i="2"/>
  <c r="J103" i="2"/>
  <c r="H103" i="2"/>
  <c r="F103" i="2"/>
  <c r="T102" i="2"/>
  <c r="N102" i="2"/>
  <c r="P102" i="2" s="1"/>
  <c r="L102" i="2"/>
  <c r="J102" i="2"/>
  <c r="H102" i="2"/>
  <c r="F102" i="2"/>
  <c r="T101" i="2"/>
  <c r="N101" i="2"/>
  <c r="L101" i="2"/>
  <c r="J101" i="2"/>
  <c r="H101" i="2"/>
  <c r="F101" i="2"/>
  <c r="T100" i="2"/>
  <c r="N100" i="2"/>
  <c r="L100" i="2"/>
  <c r="J100" i="2"/>
  <c r="H100" i="2"/>
  <c r="F100" i="2"/>
  <c r="T99" i="2"/>
  <c r="N99" i="2"/>
  <c r="L99" i="2"/>
  <c r="J99" i="2"/>
  <c r="H99" i="2"/>
  <c r="F99" i="2"/>
  <c r="T98" i="2"/>
  <c r="N98" i="2"/>
  <c r="L98" i="2"/>
  <c r="J98" i="2"/>
  <c r="H98" i="2"/>
  <c r="F98" i="2"/>
  <c r="T97" i="2"/>
  <c r="N97" i="2"/>
  <c r="L97" i="2"/>
  <c r="J97" i="2"/>
  <c r="H97" i="2"/>
  <c r="F97" i="2"/>
  <c r="T96" i="2"/>
  <c r="N96" i="2"/>
  <c r="L96" i="2"/>
  <c r="J96" i="2"/>
  <c r="H96" i="2"/>
  <c r="F96" i="2"/>
  <c r="T95" i="2"/>
  <c r="N95" i="2"/>
  <c r="L95" i="2"/>
  <c r="J95" i="2"/>
  <c r="H95" i="2"/>
  <c r="F95" i="2"/>
  <c r="T94" i="2"/>
  <c r="N94" i="2"/>
  <c r="L94" i="2"/>
  <c r="J94" i="2"/>
  <c r="H94" i="2"/>
  <c r="F94" i="2"/>
  <c r="T93" i="2"/>
  <c r="N93" i="2"/>
  <c r="L93" i="2"/>
  <c r="J93" i="2"/>
  <c r="H93" i="2"/>
  <c r="F93" i="2"/>
  <c r="T92" i="2"/>
  <c r="N92" i="2"/>
  <c r="L92" i="2"/>
  <c r="J92" i="2"/>
  <c r="H92" i="2"/>
  <c r="F92" i="2"/>
  <c r="T91" i="2"/>
  <c r="N91" i="2"/>
  <c r="L91" i="2"/>
  <c r="J91" i="2"/>
  <c r="H91" i="2"/>
  <c r="F91" i="2"/>
  <c r="T90" i="2"/>
  <c r="N90" i="2"/>
  <c r="L90" i="2"/>
  <c r="J90" i="2"/>
  <c r="H90" i="2"/>
  <c r="F90" i="2"/>
  <c r="T89" i="2"/>
  <c r="N89" i="2"/>
  <c r="L89" i="2"/>
  <c r="J89" i="2"/>
  <c r="H89" i="2"/>
  <c r="F89" i="2"/>
  <c r="T88" i="2"/>
  <c r="N88" i="2"/>
  <c r="L88" i="2"/>
  <c r="J88" i="2"/>
  <c r="H88" i="2"/>
  <c r="F88" i="2"/>
  <c r="T87" i="2"/>
  <c r="N87" i="2"/>
  <c r="L87" i="2"/>
  <c r="J87" i="2"/>
  <c r="H87" i="2"/>
  <c r="F87" i="2"/>
  <c r="T86" i="2"/>
  <c r="N86" i="2"/>
  <c r="P86" i="2" s="1"/>
  <c r="L86" i="2"/>
  <c r="J86" i="2"/>
  <c r="H86" i="2"/>
  <c r="F86" i="2"/>
  <c r="T85" i="2"/>
  <c r="N85" i="2"/>
  <c r="L85" i="2"/>
  <c r="J85" i="2"/>
  <c r="H85" i="2"/>
  <c r="F85" i="2"/>
  <c r="T84" i="2"/>
  <c r="N84" i="2"/>
  <c r="P84" i="2" s="1"/>
  <c r="L84" i="2"/>
  <c r="J84" i="2"/>
  <c r="H84" i="2"/>
  <c r="F84" i="2"/>
  <c r="T83" i="2"/>
  <c r="N83" i="2"/>
  <c r="L83" i="2"/>
  <c r="J83" i="2"/>
  <c r="H83" i="2"/>
  <c r="F83" i="2"/>
  <c r="T82" i="2"/>
  <c r="N82" i="2"/>
  <c r="L82" i="2"/>
  <c r="J82" i="2"/>
  <c r="H82" i="2"/>
  <c r="F82" i="2"/>
  <c r="T81" i="2"/>
  <c r="N81" i="2"/>
  <c r="L81" i="2"/>
  <c r="J81" i="2"/>
  <c r="H81" i="2"/>
  <c r="F81" i="2"/>
  <c r="T80" i="2"/>
  <c r="N80" i="2"/>
  <c r="L80" i="2"/>
  <c r="J80" i="2"/>
  <c r="H80" i="2"/>
  <c r="F80" i="2"/>
  <c r="T79" i="2"/>
  <c r="N79" i="2"/>
  <c r="L79" i="2"/>
  <c r="J79" i="2"/>
  <c r="H79" i="2"/>
  <c r="F79" i="2"/>
  <c r="T78" i="2"/>
  <c r="N78" i="2"/>
  <c r="L78" i="2"/>
  <c r="J78" i="2"/>
  <c r="H78" i="2"/>
  <c r="F78" i="2"/>
  <c r="T77" i="2"/>
  <c r="N77" i="2"/>
  <c r="L77" i="2"/>
  <c r="J77" i="2"/>
  <c r="H77" i="2"/>
  <c r="F77" i="2"/>
  <c r="T76" i="2"/>
  <c r="N76" i="2"/>
  <c r="L76" i="2"/>
  <c r="J76" i="2"/>
  <c r="H76" i="2"/>
  <c r="F76" i="2"/>
  <c r="T75" i="2"/>
  <c r="N75" i="2"/>
  <c r="L75" i="2"/>
  <c r="J75" i="2"/>
  <c r="H75" i="2"/>
  <c r="F75" i="2"/>
  <c r="B71" i="2"/>
  <c r="N68" i="2"/>
  <c r="N138" i="2" s="1"/>
  <c r="L68" i="2"/>
  <c r="L138" i="2" s="1"/>
  <c r="J68" i="2"/>
  <c r="H68" i="2"/>
  <c r="H138" i="2" s="1"/>
  <c r="F68" i="2"/>
  <c r="Q67" i="2"/>
  <c r="P67" i="2"/>
  <c r="O67" i="2"/>
  <c r="M67" i="2"/>
  <c r="K67" i="2"/>
  <c r="I67" i="2"/>
  <c r="G67" i="2"/>
  <c r="Q66" i="2"/>
  <c r="Q136" i="2" s="1"/>
  <c r="P66" i="2"/>
  <c r="O66" i="2"/>
  <c r="M66" i="2"/>
  <c r="K66" i="2"/>
  <c r="I66" i="2"/>
  <c r="G66" i="2"/>
  <c r="Q65" i="2"/>
  <c r="Q135" i="2" s="1"/>
  <c r="P65" i="2"/>
  <c r="O65" i="2"/>
  <c r="M65" i="2"/>
  <c r="K65" i="2"/>
  <c r="I65" i="2"/>
  <c r="G65" i="2"/>
  <c r="Q64" i="2"/>
  <c r="P64" i="2"/>
  <c r="O64" i="2"/>
  <c r="M64" i="2"/>
  <c r="K64" i="2"/>
  <c r="I64" i="2"/>
  <c r="G64" i="2"/>
  <c r="Q63" i="2"/>
  <c r="P63" i="2"/>
  <c r="O63" i="2"/>
  <c r="M63" i="2"/>
  <c r="K63" i="2"/>
  <c r="I63" i="2"/>
  <c r="G63" i="2"/>
  <c r="Q62" i="2"/>
  <c r="Q132" i="2" s="1"/>
  <c r="P62" i="2"/>
  <c r="O62" i="2"/>
  <c r="M62" i="2"/>
  <c r="K62" i="2"/>
  <c r="I62" i="2"/>
  <c r="G62" i="2"/>
  <c r="Q61" i="2"/>
  <c r="Q131" i="2" s="1"/>
  <c r="P61" i="2"/>
  <c r="O61" i="2"/>
  <c r="M61" i="2"/>
  <c r="K61" i="2"/>
  <c r="I61" i="2"/>
  <c r="G61" i="2"/>
  <c r="Q60" i="2"/>
  <c r="P60" i="2"/>
  <c r="O60" i="2"/>
  <c r="M60" i="2"/>
  <c r="K60" i="2"/>
  <c r="I60" i="2"/>
  <c r="G60" i="2"/>
  <c r="Q59" i="2"/>
  <c r="P59" i="2"/>
  <c r="O59" i="2"/>
  <c r="M59" i="2"/>
  <c r="K59" i="2"/>
  <c r="I59" i="2"/>
  <c r="G59" i="2"/>
  <c r="Q58" i="2"/>
  <c r="Q128" i="2" s="1"/>
  <c r="P58" i="2"/>
  <c r="O58" i="2"/>
  <c r="M58" i="2"/>
  <c r="K58" i="2"/>
  <c r="I58" i="2"/>
  <c r="G58" i="2"/>
  <c r="Q57" i="2"/>
  <c r="Q127" i="2" s="1"/>
  <c r="P57" i="2"/>
  <c r="O57" i="2"/>
  <c r="M57" i="2"/>
  <c r="K57" i="2"/>
  <c r="I57" i="2"/>
  <c r="G57" i="2"/>
  <c r="Q56" i="2"/>
  <c r="P56" i="2"/>
  <c r="O56" i="2"/>
  <c r="M56" i="2"/>
  <c r="K56" i="2"/>
  <c r="I56" i="2"/>
  <c r="G56" i="2"/>
  <c r="Q55" i="2"/>
  <c r="P55" i="2"/>
  <c r="O55" i="2"/>
  <c r="M55" i="2"/>
  <c r="K55" i="2"/>
  <c r="I55" i="2"/>
  <c r="G55" i="2"/>
  <c r="Q54" i="2"/>
  <c r="Q124" i="2" s="1"/>
  <c r="P54" i="2"/>
  <c r="O54" i="2"/>
  <c r="M54" i="2"/>
  <c r="K54" i="2"/>
  <c r="I54" i="2"/>
  <c r="G54" i="2"/>
  <c r="Q53" i="2"/>
  <c r="Q123" i="2" s="1"/>
  <c r="P53" i="2"/>
  <c r="O53" i="2"/>
  <c r="M53" i="2"/>
  <c r="K53" i="2"/>
  <c r="I53" i="2"/>
  <c r="G53" i="2"/>
  <c r="Q52" i="2"/>
  <c r="Q122" i="2" s="1"/>
  <c r="P52" i="2"/>
  <c r="O52" i="2"/>
  <c r="M52" i="2"/>
  <c r="K52" i="2"/>
  <c r="I52" i="2"/>
  <c r="G52" i="2"/>
  <c r="Q51" i="2"/>
  <c r="P51" i="2"/>
  <c r="O51" i="2"/>
  <c r="M51" i="2"/>
  <c r="K51" i="2"/>
  <c r="I51" i="2"/>
  <c r="G51" i="2"/>
  <c r="Q50" i="2"/>
  <c r="Q120" i="2" s="1"/>
  <c r="P50" i="2"/>
  <c r="O50" i="2"/>
  <c r="M50" i="2"/>
  <c r="K50" i="2"/>
  <c r="I50" i="2"/>
  <c r="G50" i="2"/>
  <c r="Q49" i="2"/>
  <c r="Q119" i="2" s="1"/>
  <c r="P49" i="2"/>
  <c r="O49" i="2"/>
  <c r="M49" i="2"/>
  <c r="K49" i="2"/>
  <c r="I49" i="2"/>
  <c r="G49" i="2"/>
  <c r="Q48" i="2"/>
  <c r="Q118" i="2" s="1"/>
  <c r="P48" i="2"/>
  <c r="O48" i="2"/>
  <c r="M48" i="2"/>
  <c r="K48" i="2"/>
  <c r="I48" i="2"/>
  <c r="G48" i="2"/>
  <c r="Q47" i="2"/>
  <c r="P47" i="2"/>
  <c r="O47" i="2"/>
  <c r="M47" i="2"/>
  <c r="K47" i="2"/>
  <c r="I47" i="2"/>
  <c r="G47" i="2"/>
  <c r="Q46" i="2"/>
  <c r="Q116" i="2" s="1"/>
  <c r="P46" i="2"/>
  <c r="O46" i="2"/>
  <c r="M46" i="2"/>
  <c r="K46" i="2"/>
  <c r="I46" i="2"/>
  <c r="G46" i="2"/>
  <c r="Q45" i="2"/>
  <c r="Q115" i="2" s="1"/>
  <c r="P45" i="2"/>
  <c r="O45" i="2"/>
  <c r="M45" i="2"/>
  <c r="K45" i="2"/>
  <c r="I45" i="2"/>
  <c r="G45" i="2"/>
  <c r="D115" i="2"/>
  <c r="Q44" i="2"/>
  <c r="Q114" i="2" s="1"/>
  <c r="P44" i="2"/>
  <c r="O44" i="2"/>
  <c r="M44" i="2"/>
  <c r="K44" i="2"/>
  <c r="I44" i="2"/>
  <c r="G44" i="2"/>
  <c r="Q43" i="2"/>
  <c r="P43" i="2"/>
  <c r="O43" i="2"/>
  <c r="M43" i="2"/>
  <c r="K43" i="2"/>
  <c r="I43" i="2"/>
  <c r="G43" i="2"/>
  <c r="D113" i="2"/>
  <c r="Q42" i="2"/>
  <c r="Q112" i="2" s="1"/>
  <c r="P42" i="2"/>
  <c r="O42" i="2"/>
  <c r="M42" i="2"/>
  <c r="K42" i="2"/>
  <c r="I42" i="2"/>
  <c r="G42" i="2"/>
  <c r="Q41" i="2"/>
  <c r="Q111" i="2" s="1"/>
  <c r="P41" i="2"/>
  <c r="O41" i="2"/>
  <c r="M41" i="2"/>
  <c r="K41" i="2"/>
  <c r="I41" i="2"/>
  <c r="G41" i="2"/>
  <c r="Q40" i="2"/>
  <c r="Q110" i="2" s="1"/>
  <c r="P40" i="2"/>
  <c r="O40" i="2"/>
  <c r="M40" i="2"/>
  <c r="K40" i="2"/>
  <c r="I40" i="2"/>
  <c r="G40" i="2"/>
  <c r="Q39" i="2"/>
  <c r="Q109" i="2" s="1"/>
  <c r="P39" i="2"/>
  <c r="O39" i="2"/>
  <c r="M39" i="2"/>
  <c r="K39" i="2"/>
  <c r="I39" i="2"/>
  <c r="G39" i="2"/>
  <c r="Q38" i="2"/>
  <c r="Q108" i="2" s="1"/>
  <c r="P38" i="2"/>
  <c r="O38" i="2"/>
  <c r="M38" i="2"/>
  <c r="K38" i="2"/>
  <c r="I38" i="2"/>
  <c r="G38" i="2"/>
  <c r="Q37" i="2"/>
  <c r="Q107" i="2" s="1"/>
  <c r="P37" i="2"/>
  <c r="O37" i="2"/>
  <c r="M37" i="2"/>
  <c r="K37" i="2"/>
  <c r="I37" i="2"/>
  <c r="G37" i="2"/>
  <c r="D107" i="2"/>
  <c r="Q36" i="2"/>
  <c r="Q106" i="2" s="1"/>
  <c r="P36" i="2"/>
  <c r="O36" i="2"/>
  <c r="M36" i="2"/>
  <c r="K36" i="2"/>
  <c r="I36" i="2"/>
  <c r="G36" i="2"/>
  <c r="Q35" i="2"/>
  <c r="Q105" i="2" s="1"/>
  <c r="P35" i="2"/>
  <c r="O35" i="2"/>
  <c r="M35" i="2"/>
  <c r="K35" i="2"/>
  <c r="I35" i="2"/>
  <c r="G35" i="2"/>
  <c r="D105" i="2"/>
  <c r="Q34" i="2"/>
  <c r="Q104" i="2" s="1"/>
  <c r="P34" i="2"/>
  <c r="O34" i="2"/>
  <c r="M34" i="2"/>
  <c r="K34" i="2"/>
  <c r="I34" i="2"/>
  <c r="G34" i="2"/>
  <c r="Q33" i="2"/>
  <c r="Q103" i="2" s="1"/>
  <c r="P33" i="2"/>
  <c r="O33" i="2"/>
  <c r="M33" i="2"/>
  <c r="K33" i="2"/>
  <c r="I33" i="2"/>
  <c r="G33" i="2"/>
  <c r="Q32" i="2"/>
  <c r="Q102" i="2" s="1"/>
  <c r="P32" i="2"/>
  <c r="O32" i="2"/>
  <c r="M32" i="2"/>
  <c r="K32" i="2"/>
  <c r="I32" i="2"/>
  <c r="G32" i="2"/>
  <c r="Q31" i="2"/>
  <c r="Q101" i="2" s="1"/>
  <c r="P31" i="2"/>
  <c r="O31" i="2"/>
  <c r="M31" i="2"/>
  <c r="K31" i="2"/>
  <c r="I31" i="2"/>
  <c r="G31" i="2"/>
  <c r="Q30" i="2"/>
  <c r="Q100" i="2" s="1"/>
  <c r="P30" i="2"/>
  <c r="O30" i="2"/>
  <c r="M30" i="2"/>
  <c r="K30" i="2"/>
  <c r="I30" i="2"/>
  <c r="G30" i="2"/>
  <c r="Q29" i="2"/>
  <c r="Q99" i="2" s="1"/>
  <c r="P29" i="2"/>
  <c r="O29" i="2"/>
  <c r="M29" i="2"/>
  <c r="K29" i="2"/>
  <c r="I29" i="2"/>
  <c r="G29" i="2"/>
  <c r="Q28" i="2"/>
  <c r="Q98" i="2" s="1"/>
  <c r="P28" i="2"/>
  <c r="O28" i="2"/>
  <c r="M28" i="2"/>
  <c r="K28" i="2"/>
  <c r="I28" i="2"/>
  <c r="G28" i="2"/>
  <c r="Q27" i="2"/>
  <c r="Q97" i="2" s="1"/>
  <c r="P27" i="2"/>
  <c r="O27" i="2"/>
  <c r="M27" i="2"/>
  <c r="K27" i="2"/>
  <c r="I27" i="2"/>
  <c r="G27" i="2"/>
  <c r="D97" i="2"/>
  <c r="Q26" i="2"/>
  <c r="Q96" i="2" s="1"/>
  <c r="P26" i="2"/>
  <c r="O26" i="2"/>
  <c r="M26" i="2"/>
  <c r="K26" i="2"/>
  <c r="I26" i="2"/>
  <c r="G26" i="2"/>
  <c r="Q25" i="2"/>
  <c r="P25" i="2"/>
  <c r="O25" i="2"/>
  <c r="M25" i="2"/>
  <c r="K25" i="2"/>
  <c r="I25" i="2"/>
  <c r="G25" i="2"/>
  <c r="Q24" i="2"/>
  <c r="Q94" i="2" s="1"/>
  <c r="P24" i="2"/>
  <c r="O24" i="2"/>
  <c r="M24" i="2"/>
  <c r="K24" i="2"/>
  <c r="I24" i="2"/>
  <c r="G24" i="2"/>
  <c r="Q23" i="2"/>
  <c r="Q93" i="2" s="1"/>
  <c r="P23" i="2"/>
  <c r="O23" i="2"/>
  <c r="M23" i="2"/>
  <c r="K23" i="2"/>
  <c r="I23" i="2"/>
  <c r="G23" i="2"/>
  <c r="Q22" i="2"/>
  <c r="Q92" i="2" s="1"/>
  <c r="P22" i="2"/>
  <c r="O22" i="2"/>
  <c r="M22" i="2"/>
  <c r="K22" i="2"/>
  <c r="I22" i="2"/>
  <c r="G22" i="2"/>
  <c r="Q21" i="2"/>
  <c r="P21" i="2"/>
  <c r="O21" i="2"/>
  <c r="M21" i="2"/>
  <c r="K21" i="2"/>
  <c r="I21" i="2"/>
  <c r="G21" i="2"/>
  <c r="D91" i="2"/>
  <c r="Q20" i="2"/>
  <c r="Q90" i="2" s="1"/>
  <c r="P20" i="2"/>
  <c r="O20" i="2"/>
  <c r="M20" i="2"/>
  <c r="K20" i="2"/>
  <c r="I20" i="2"/>
  <c r="G20" i="2"/>
  <c r="Q19" i="2"/>
  <c r="Q89" i="2" s="1"/>
  <c r="P19" i="2"/>
  <c r="O19" i="2"/>
  <c r="M19" i="2"/>
  <c r="K19" i="2"/>
  <c r="I19" i="2"/>
  <c r="G19" i="2"/>
  <c r="D89" i="2"/>
  <c r="Q18" i="2"/>
  <c r="Q88" i="2" s="1"/>
  <c r="P18" i="2"/>
  <c r="O18" i="2"/>
  <c r="M18" i="2"/>
  <c r="K18" i="2"/>
  <c r="I18" i="2"/>
  <c r="G18" i="2"/>
  <c r="Q17" i="2"/>
  <c r="P17" i="2"/>
  <c r="O17" i="2"/>
  <c r="M17" i="2"/>
  <c r="K17" i="2"/>
  <c r="I17" i="2"/>
  <c r="G17" i="2"/>
  <c r="Q16" i="2"/>
  <c r="Q86" i="2" s="1"/>
  <c r="P16" i="2"/>
  <c r="O16" i="2"/>
  <c r="M16" i="2"/>
  <c r="K16" i="2"/>
  <c r="I16" i="2"/>
  <c r="G16" i="2"/>
  <c r="D86" i="2"/>
  <c r="Q15" i="2"/>
  <c r="Q85" i="2" s="1"/>
  <c r="P15" i="2"/>
  <c r="O15" i="2"/>
  <c r="M15" i="2"/>
  <c r="K15" i="2"/>
  <c r="I15" i="2"/>
  <c r="G15" i="2"/>
  <c r="D85" i="2"/>
  <c r="Q14" i="2"/>
  <c r="Q84" i="2" s="1"/>
  <c r="P14" i="2"/>
  <c r="O14" i="2"/>
  <c r="M14" i="2"/>
  <c r="K14" i="2"/>
  <c r="I14" i="2"/>
  <c r="G14" i="2"/>
  <c r="D84" i="2"/>
  <c r="Q13" i="2"/>
  <c r="P13" i="2"/>
  <c r="O13" i="2"/>
  <c r="M13" i="2"/>
  <c r="K13" i="2"/>
  <c r="I13" i="2"/>
  <c r="G13" i="2"/>
  <c r="D83" i="2"/>
  <c r="Q12" i="2"/>
  <c r="Q82" i="2" s="1"/>
  <c r="P12" i="2"/>
  <c r="O12" i="2"/>
  <c r="M12" i="2"/>
  <c r="K12" i="2"/>
  <c r="I12" i="2"/>
  <c r="G12" i="2"/>
  <c r="Q11" i="2"/>
  <c r="Q81" i="2" s="1"/>
  <c r="P11" i="2"/>
  <c r="O11" i="2"/>
  <c r="M11" i="2"/>
  <c r="K11" i="2"/>
  <c r="I11" i="2"/>
  <c r="G11" i="2"/>
  <c r="D81" i="2"/>
  <c r="Q10" i="2"/>
  <c r="Q80" i="2" s="1"/>
  <c r="P10" i="2"/>
  <c r="O10" i="2"/>
  <c r="M10" i="2"/>
  <c r="K10" i="2"/>
  <c r="I10" i="2"/>
  <c r="G10" i="2"/>
  <c r="Q9" i="2"/>
  <c r="P9" i="2"/>
  <c r="O9" i="2"/>
  <c r="M9" i="2"/>
  <c r="K9" i="2"/>
  <c r="I9" i="2"/>
  <c r="G9" i="2"/>
  <c r="D79" i="2"/>
  <c r="Q8" i="2"/>
  <c r="Q78" i="2" s="1"/>
  <c r="P8" i="2"/>
  <c r="O8" i="2"/>
  <c r="M8" i="2"/>
  <c r="K8" i="2"/>
  <c r="I8" i="2"/>
  <c r="G8" i="2"/>
  <c r="Q7" i="2"/>
  <c r="Q77" i="2" s="1"/>
  <c r="P7" i="2"/>
  <c r="O7" i="2"/>
  <c r="M7" i="2"/>
  <c r="K7" i="2"/>
  <c r="I7" i="2"/>
  <c r="G7" i="2"/>
  <c r="D77" i="2"/>
  <c r="Q6" i="2"/>
  <c r="Q76" i="2" s="1"/>
  <c r="P6" i="2"/>
  <c r="O6" i="2"/>
  <c r="M6" i="2"/>
  <c r="K6" i="2"/>
  <c r="I6" i="2"/>
  <c r="G6" i="2"/>
  <c r="Q5" i="2"/>
  <c r="P5" i="2"/>
  <c r="O5" i="2"/>
  <c r="M5" i="2"/>
  <c r="K5" i="2"/>
  <c r="I5" i="2"/>
  <c r="G5" i="2"/>
  <c r="D75" i="2"/>
  <c r="B71" i="1"/>
  <c r="K75" i="10" l="1"/>
  <c r="R24" i="10"/>
  <c r="P125" i="10"/>
  <c r="P128" i="10"/>
  <c r="R56" i="10"/>
  <c r="P109" i="10"/>
  <c r="P104" i="10"/>
  <c r="O78" i="10"/>
  <c r="N138" i="10"/>
  <c r="P138" i="10" s="1"/>
  <c r="P135" i="10"/>
  <c r="P117" i="10"/>
  <c r="P121" i="10"/>
  <c r="P126" i="10"/>
  <c r="R12" i="10"/>
  <c r="P129" i="10"/>
  <c r="P137" i="10"/>
  <c r="R14" i="10"/>
  <c r="R28" i="10"/>
  <c r="R44" i="10"/>
  <c r="R61" i="10"/>
  <c r="P81" i="10"/>
  <c r="P101" i="10"/>
  <c r="P105" i="10"/>
  <c r="R18" i="10"/>
  <c r="R32" i="10"/>
  <c r="R48" i="10"/>
  <c r="R39" i="10"/>
  <c r="R27" i="10"/>
  <c r="R20" i="10"/>
  <c r="R36" i="10"/>
  <c r="R52" i="10"/>
  <c r="Q94" i="10"/>
  <c r="V94" i="10" s="1"/>
  <c r="R16" i="10"/>
  <c r="R8" i="10"/>
  <c r="R10" i="10"/>
  <c r="R11" i="10"/>
  <c r="R40" i="10"/>
  <c r="P68" i="10"/>
  <c r="Q88" i="10"/>
  <c r="V88" i="10" s="1"/>
  <c r="O76" i="10"/>
  <c r="O75" i="10"/>
  <c r="P123" i="10"/>
  <c r="K80" i="10"/>
  <c r="O81" i="10"/>
  <c r="O80" i="10"/>
  <c r="P116" i="10"/>
  <c r="P132" i="10"/>
  <c r="I96" i="10"/>
  <c r="P136" i="10"/>
  <c r="P115" i="10"/>
  <c r="P131" i="10"/>
  <c r="K101" i="10"/>
  <c r="P124" i="10"/>
  <c r="O77" i="10"/>
  <c r="M78" i="10"/>
  <c r="K79" i="10"/>
  <c r="I81" i="10"/>
  <c r="I90" i="10"/>
  <c r="O103" i="10"/>
  <c r="O99" i="10"/>
  <c r="K81" i="10"/>
  <c r="K131" i="10"/>
  <c r="I89" i="10"/>
  <c r="P112" i="10"/>
  <c r="K121" i="10"/>
  <c r="K137" i="10"/>
  <c r="I82" i="10"/>
  <c r="M135" i="10"/>
  <c r="K76" i="10"/>
  <c r="M80" i="10"/>
  <c r="M83" i="10"/>
  <c r="G108" i="10"/>
  <c r="I130" i="10"/>
  <c r="M75" i="10"/>
  <c r="K77" i="10"/>
  <c r="O79" i="10"/>
  <c r="M81" i="10"/>
  <c r="M104" i="10"/>
  <c r="K100" i="10"/>
  <c r="K105" i="10"/>
  <c r="P111" i="10"/>
  <c r="M79" i="10"/>
  <c r="M76" i="10"/>
  <c r="I86" i="10"/>
  <c r="I98" i="10"/>
  <c r="P100" i="10"/>
  <c r="G100" i="10"/>
  <c r="K109" i="10"/>
  <c r="M77" i="10"/>
  <c r="K78" i="10"/>
  <c r="I121" i="10"/>
  <c r="M87" i="10"/>
  <c r="P92" i="10"/>
  <c r="K97" i="10"/>
  <c r="G102" i="10"/>
  <c r="G107" i="10"/>
  <c r="P114" i="10"/>
  <c r="V102" i="10"/>
  <c r="V87" i="10"/>
  <c r="V89" i="10"/>
  <c r="V103" i="10"/>
  <c r="V86" i="10"/>
  <c r="V90" i="10"/>
  <c r="V106" i="10"/>
  <c r="V91" i="10"/>
  <c r="V92" i="10"/>
  <c r="V93" i="10"/>
  <c r="V107" i="10"/>
  <c r="V78" i="10"/>
  <c r="V79" i="10"/>
  <c r="V95" i="10"/>
  <c r="V82" i="10"/>
  <c r="V83" i="10"/>
  <c r="V85" i="10"/>
  <c r="V99" i="10"/>
  <c r="V98" i="10"/>
  <c r="I117" i="10"/>
  <c r="Q68" i="10"/>
  <c r="Q138" i="10" s="1"/>
  <c r="V111" i="10"/>
  <c r="V115" i="10"/>
  <c r="V119" i="10"/>
  <c r="V123" i="10"/>
  <c r="V127" i="10"/>
  <c r="E62" i="10"/>
  <c r="D132" i="10"/>
  <c r="V133" i="10"/>
  <c r="G98" i="10"/>
  <c r="O134" i="10"/>
  <c r="O82" i="10"/>
  <c r="I83" i="10"/>
  <c r="Q84" i="10"/>
  <c r="M93" i="10"/>
  <c r="M95" i="10"/>
  <c r="G103" i="10"/>
  <c r="I114" i="10"/>
  <c r="K117" i="10"/>
  <c r="M123" i="10"/>
  <c r="M124" i="10"/>
  <c r="G135" i="10"/>
  <c r="M137" i="10"/>
  <c r="I85" i="10"/>
  <c r="E5" i="10"/>
  <c r="R5" i="10"/>
  <c r="E9" i="10"/>
  <c r="R9" i="10"/>
  <c r="E13" i="10"/>
  <c r="R13" i="10"/>
  <c r="E17" i="10"/>
  <c r="R17" i="10"/>
  <c r="E21" i="10"/>
  <c r="R21" i="10"/>
  <c r="E25" i="10"/>
  <c r="R25" i="10"/>
  <c r="E29" i="10"/>
  <c r="R29" i="10"/>
  <c r="E33" i="10"/>
  <c r="R33" i="10"/>
  <c r="E37" i="10"/>
  <c r="R37" i="10"/>
  <c r="E41" i="10"/>
  <c r="R41" i="10"/>
  <c r="E45" i="10"/>
  <c r="R45" i="10"/>
  <c r="E49" i="10"/>
  <c r="R49" i="10"/>
  <c r="E53" i="10"/>
  <c r="R53" i="10"/>
  <c r="E57" i="10"/>
  <c r="R57" i="10"/>
  <c r="Q128" i="10"/>
  <c r="R58" i="10"/>
  <c r="E63" i="10"/>
  <c r="R63" i="10"/>
  <c r="G75" i="10"/>
  <c r="G76" i="10"/>
  <c r="G77" i="10"/>
  <c r="G78" i="10"/>
  <c r="G79" i="10"/>
  <c r="G80" i="10"/>
  <c r="G81" i="10"/>
  <c r="G82" i="10"/>
  <c r="M89" i="10"/>
  <c r="M91" i="10"/>
  <c r="I92" i="10"/>
  <c r="I94" i="10"/>
  <c r="G84" i="10"/>
  <c r="G83" i="10"/>
  <c r="M100" i="10"/>
  <c r="I102" i="10"/>
  <c r="D104" i="10"/>
  <c r="V104" i="10" s="1"/>
  <c r="M107" i="10"/>
  <c r="G110" i="10"/>
  <c r="I113" i="10"/>
  <c r="M119" i="10"/>
  <c r="M120" i="10"/>
  <c r="O122" i="10"/>
  <c r="K129" i="10"/>
  <c r="M131" i="10"/>
  <c r="G134" i="10"/>
  <c r="V96" i="10"/>
  <c r="V100" i="10"/>
  <c r="V108" i="10"/>
  <c r="V112" i="10"/>
  <c r="V116" i="10"/>
  <c r="V120" i="10"/>
  <c r="V124" i="10"/>
  <c r="E58" i="10"/>
  <c r="D128" i="10"/>
  <c r="E106" i="10" s="1"/>
  <c r="V129" i="10"/>
  <c r="V134" i="10"/>
  <c r="I128" i="10"/>
  <c r="Q75" i="10"/>
  <c r="I112" i="10"/>
  <c r="Q76" i="10"/>
  <c r="I100" i="10"/>
  <c r="I111" i="10"/>
  <c r="I107" i="10"/>
  <c r="I103" i="10"/>
  <c r="I99" i="10"/>
  <c r="I137" i="10"/>
  <c r="I133" i="10"/>
  <c r="I129" i="10"/>
  <c r="I109" i="10"/>
  <c r="I105" i="10"/>
  <c r="I101" i="10"/>
  <c r="I97" i="10"/>
  <c r="Q80" i="10"/>
  <c r="M85" i="10"/>
  <c r="I88" i="10"/>
  <c r="G99" i="10"/>
  <c r="P106" i="10"/>
  <c r="O106" i="10"/>
  <c r="K108" i="10"/>
  <c r="I110" i="10"/>
  <c r="K113" i="10"/>
  <c r="M115" i="10"/>
  <c r="M116" i="10"/>
  <c r="O118" i="10"/>
  <c r="G127" i="10"/>
  <c r="I134" i="10"/>
  <c r="I106" i="10"/>
  <c r="G114" i="10"/>
  <c r="G136" i="10"/>
  <c r="E6" i="10"/>
  <c r="R6" i="10"/>
  <c r="E10" i="10"/>
  <c r="E18" i="10"/>
  <c r="E22" i="10"/>
  <c r="R22" i="10"/>
  <c r="E26" i="10"/>
  <c r="R26" i="10"/>
  <c r="E30" i="10"/>
  <c r="R30" i="10"/>
  <c r="R34" i="10"/>
  <c r="E38" i="10"/>
  <c r="R38" i="10"/>
  <c r="E42" i="10"/>
  <c r="R42" i="10"/>
  <c r="E46" i="10"/>
  <c r="R46" i="10"/>
  <c r="E50" i="10"/>
  <c r="R50" i="10"/>
  <c r="E54" i="10"/>
  <c r="R54" i="10"/>
  <c r="E59" i="10"/>
  <c r="R59" i="10"/>
  <c r="E64" i="10"/>
  <c r="R64" i="10"/>
  <c r="I75" i="10"/>
  <c r="I76" i="10"/>
  <c r="I77" i="10"/>
  <c r="Q77" i="10"/>
  <c r="I78" i="10"/>
  <c r="I79" i="10"/>
  <c r="I80" i="10"/>
  <c r="Q81" i="10"/>
  <c r="I84" i="10"/>
  <c r="K88" i="10"/>
  <c r="M96" i="10"/>
  <c r="M103" i="10"/>
  <c r="G104" i="10"/>
  <c r="O107" i="10"/>
  <c r="P108" i="10"/>
  <c r="M108" i="10"/>
  <c r="G126" i="10"/>
  <c r="I87" i="10"/>
  <c r="V97" i="10"/>
  <c r="V101" i="10"/>
  <c r="V105" i="10"/>
  <c r="V109" i="10"/>
  <c r="V113" i="10"/>
  <c r="V117" i="10"/>
  <c r="V121" i="10"/>
  <c r="V125" i="10"/>
  <c r="V130" i="10"/>
  <c r="V135" i="10"/>
  <c r="K99" i="10"/>
  <c r="K110" i="10"/>
  <c r="K96" i="10"/>
  <c r="K95" i="10"/>
  <c r="K94" i="10"/>
  <c r="K93" i="10"/>
  <c r="K92" i="10"/>
  <c r="K91" i="10"/>
  <c r="K90" i="10"/>
  <c r="K89" i="10"/>
  <c r="K87" i="10"/>
  <c r="K86" i="10"/>
  <c r="K85" i="10"/>
  <c r="K83" i="10"/>
  <c r="K82" i="10"/>
  <c r="K136" i="10"/>
  <c r="K132" i="10"/>
  <c r="K128" i="10"/>
  <c r="K124" i="10"/>
  <c r="K120" i="10"/>
  <c r="K116" i="10"/>
  <c r="K112" i="10"/>
  <c r="K106" i="10"/>
  <c r="K102" i="10"/>
  <c r="K98" i="10"/>
  <c r="K84" i="10"/>
  <c r="M92" i="10"/>
  <c r="M94" i="10"/>
  <c r="P102" i="10"/>
  <c r="O102" i="10"/>
  <c r="M111" i="10"/>
  <c r="M112" i="10"/>
  <c r="O114" i="10"/>
  <c r="G122" i="10"/>
  <c r="G123" i="10"/>
  <c r="I126" i="10"/>
  <c r="K133" i="10"/>
  <c r="Q132" i="10"/>
  <c r="R62" i="10"/>
  <c r="E7" i="10"/>
  <c r="R7" i="10"/>
  <c r="E11" i="10"/>
  <c r="E15" i="10"/>
  <c r="R15" i="10"/>
  <c r="E19" i="10"/>
  <c r="R19" i="10"/>
  <c r="E23" i="10"/>
  <c r="R23" i="10"/>
  <c r="E27" i="10"/>
  <c r="E31" i="10"/>
  <c r="R31" i="10"/>
  <c r="E35" i="10"/>
  <c r="R35" i="10"/>
  <c r="E39" i="10"/>
  <c r="E43" i="10"/>
  <c r="R43" i="10"/>
  <c r="E47" i="10"/>
  <c r="R47" i="10"/>
  <c r="E51" i="10"/>
  <c r="R51" i="10"/>
  <c r="E55" i="10"/>
  <c r="R55" i="10"/>
  <c r="E60" i="10"/>
  <c r="R60" i="10"/>
  <c r="E65" i="10"/>
  <c r="R65" i="10"/>
  <c r="Q136" i="10"/>
  <c r="R66" i="10"/>
  <c r="R67" i="10"/>
  <c r="Q137" i="10"/>
  <c r="M88" i="10"/>
  <c r="M90" i="10"/>
  <c r="I93" i="10"/>
  <c r="I95" i="10"/>
  <c r="M99" i="10"/>
  <c r="K104" i="10"/>
  <c r="G106" i="10"/>
  <c r="G118" i="10"/>
  <c r="G119" i="10"/>
  <c r="I122" i="10"/>
  <c r="I125" i="10"/>
  <c r="G131" i="10"/>
  <c r="V110" i="10"/>
  <c r="V114" i="10"/>
  <c r="V118" i="10"/>
  <c r="V122" i="10"/>
  <c r="V126" i="10"/>
  <c r="V131" i="10"/>
  <c r="E66" i="10"/>
  <c r="D136" i="10"/>
  <c r="E67" i="10"/>
  <c r="D137" i="10"/>
  <c r="D68" i="10"/>
  <c r="D138" i="10" s="1"/>
  <c r="M130" i="10"/>
  <c r="M126" i="10"/>
  <c r="M122" i="10"/>
  <c r="M118" i="10"/>
  <c r="M114" i="10"/>
  <c r="M110" i="10"/>
  <c r="M106" i="10"/>
  <c r="M102" i="10"/>
  <c r="M98" i="10"/>
  <c r="M133" i="10"/>
  <c r="M129" i="10"/>
  <c r="M125" i="10"/>
  <c r="M121" i="10"/>
  <c r="M117" i="10"/>
  <c r="M113" i="10"/>
  <c r="M109" i="10"/>
  <c r="M105" i="10"/>
  <c r="M101" i="10"/>
  <c r="M97" i="10"/>
  <c r="M136" i="10"/>
  <c r="M132" i="10"/>
  <c r="M128" i="10"/>
  <c r="M82" i="10"/>
  <c r="M84" i="10"/>
  <c r="M86" i="10"/>
  <c r="I91" i="10"/>
  <c r="P98" i="10"/>
  <c r="O98" i="10"/>
  <c r="O126" i="10"/>
  <c r="O84" i="10"/>
  <c r="O83" i="10"/>
  <c r="O110" i="10"/>
  <c r="I118" i="10"/>
  <c r="K125" i="10"/>
  <c r="M127" i="10"/>
  <c r="G130" i="10"/>
  <c r="G85" i="10"/>
  <c r="O85" i="10"/>
  <c r="G86" i="10"/>
  <c r="O86" i="10"/>
  <c r="G87" i="10"/>
  <c r="O87" i="10"/>
  <c r="G88" i="10"/>
  <c r="O88" i="10"/>
  <c r="G89" i="10"/>
  <c r="O89" i="10"/>
  <c r="G90" i="10"/>
  <c r="O90" i="10"/>
  <c r="G91" i="10"/>
  <c r="O91" i="10"/>
  <c r="G92" i="10"/>
  <c r="O92" i="10"/>
  <c r="G93" i="10"/>
  <c r="O93" i="10"/>
  <c r="G94" i="10"/>
  <c r="O94" i="10"/>
  <c r="G95" i="10"/>
  <c r="O95" i="10"/>
  <c r="G96" i="10"/>
  <c r="O96" i="10"/>
  <c r="P99" i="10"/>
  <c r="O100" i="10"/>
  <c r="P103" i="10"/>
  <c r="O104" i="10"/>
  <c r="P107" i="10"/>
  <c r="O108" i="10"/>
  <c r="G133" i="10"/>
  <c r="M134" i="10"/>
  <c r="G137" i="10"/>
  <c r="G111" i="10"/>
  <c r="G115" i="10"/>
  <c r="O130" i="10"/>
  <c r="I135" i="10"/>
  <c r="K135" i="10"/>
  <c r="O136" i="10"/>
  <c r="I132" i="10"/>
  <c r="O133" i="10"/>
  <c r="I136" i="10"/>
  <c r="O137" i="10"/>
  <c r="G129" i="10"/>
  <c r="G125" i="10"/>
  <c r="G121" i="10"/>
  <c r="G117" i="10"/>
  <c r="G113" i="10"/>
  <c r="G109" i="10"/>
  <c r="G105" i="10"/>
  <c r="G101" i="10"/>
  <c r="G97" i="10"/>
  <c r="G132" i="10"/>
  <c r="G128" i="10"/>
  <c r="G124" i="10"/>
  <c r="G120" i="10"/>
  <c r="G116" i="10"/>
  <c r="G112" i="10"/>
  <c r="O129" i="10"/>
  <c r="O125" i="10"/>
  <c r="O121" i="10"/>
  <c r="O117" i="10"/>
  <c r="O113" i="10"/>
  <c r="O109" i="10"/>
  <c r="O105" i="10"/>
  <c r="O101" i="10"/>
  <c r="O97" i="10"/>
  <c r="O132" i="10"/>
  <c r="O128" i="10"/>
  <c r="O124" i="10"/>
  <c r="O120" i="10"/>
  <c r="O116" i="10"/>
  <c r="O112" i="10"/>
  <c r="P75" i="10"/>
  <c r="P79" i="10"/>
  <c r="P83" i="10"/>
  <c r="P87" i="10"/>
  <c r="P91" i="10"/>
  <c r="P95" i="10"/>
  <c r="O111" i="10"/>
  <c r="O115" i="10"/>
  <c r="O119" i="10"/>
  <c r="O123" i="10"/>
  <c r="O127" i="10"/>
  <c r="O131" i="10"/>
  <c r="O135" i="10"/>
  <c r="K114" i="10"/>
  <c r="I115" i="10"/>
  <c r="K118" i="10"/>
  <c r="I119" i="10"/>
  <c r="K122" i="10"/>
  <c r="I123" i="10"/>
  <c r="K126" i="10"/>
  <c r="I127" i="10"/>
  <c r="K130" i="10"/>
  <c r="I131" i="10"/>
  <c r="K134" i="10"/>
  <c r="K103" i="10"/>
  <c r="I104" i="10"/>
  <c r="K107" i="10"/>
  <c r="I108" i="10"/>
  <c r="K111" i="10"/>
  <c r="K115" i="10"/>
  <c r="I116" i="10"/>
  <c r="K119" i="10"/>
  <c r="I120" i="10"/>
  <c r="K123" i="10"/>
  <c r="I124" i="10"/>
  <c r="K127" i="10"/>
  <c r="H138" i="9"/>
  <c r="J138" i="9"/>
  <c r="L138" i="9"/>
  <c r="P79" i="9"/>
  <c r="P83" i="9"/>
  <c r="P95" i="9"/>
  <c r="P75" i="9"/>
  <c r="P87" i="9"/>
  <c r="P91" i="9"/>
  <c r="P77" i="9"/>
  <c r="P81" i="9"/>
  <c r="P85" i="9"/>
  <c r="R22" i="9"/>
  <c r="O85" i="9"/>
  <c r="R14" i="9"/>
  <c r="R18" i="9"/>
  <c r="R27" i="9"/>
  <c r="R39" i="9"/>
  <c r="R67" i="9"/>
  <c r="R31" i="9"/>
  <c r="P89" i="9"/>
  <c r="R6" i="9"/>
  <c r="M112" i="9"/>
  <c r="P93" i="9"/>
  <c r="R10" i="9"/>
  <c r="K127" i="9"/>
  <c r="K82" i="9"/>
  <c r="I136" i="9"/>
  <c r="I96" i="9"/>
  <c r="I116" i="9"/>
  <c r="I112" i="9"/>
  <c r="I108" i="9"/>
  <c r="I124" i="9"/>
  <c r="I128" i="9"/>
  <c r="I81" i="9"/>
  <c r="E21" i="9"/>
  <c r="E55" i="9"/>
  <c r="G88" i="9"/>
  <c r="E6" i="9"/>
  <c r="E22" i="9"/>
  <c r="E63" i="9"/>
  <c r="E9" i="9"/>
  <c r="E25" i="9"/>
  <c r="E10" i="9"/>
  <c r="E27" i="9"/>
  <c r="E13" i="9"/>
  <c r="D95" i="9"/>
  <c r="E14" i="9"/>
  <c r="E33" i="9"/>
  <c r="E17" i="9"/>
  <c r="E39" i="9"/>
  <c r="G80" i="9"/>
  <c r="E18" i="9"/>
  <c r="E47" i="9"/>
  <c r="D79" i="9"/>
  <c r="G117" i="9"/>
  <c r="R55" i="9"/>
  <c r="P84" i="9"/>
  <c r="O84" i="9"/>
  <c r="K90" i="9"/>
  <c r="I97" i="9"/>
  <c r="M122" i="9"/>
  <c r="I130" i="9"/>
  <c r="D98" i="9"/>
  <c r="E28" i="9"/>
  <c r="D110" i="9"/>
  <c r="E40" i="9"/>
  <c r="D134" i="9"/>
  <c r="E64" i="9"/>
  <c r="G79" i="9"/>
  <c r="I80" i="9"/>
  <c r="I88" i="9"/>
  <c r="G95" i="9"/>
  <c r="M100" i="9"/>
  <c r="G105" i="9"/>
  <c r="M110" i="9"/>
  <c r="I117" i="9"/>
  <c r="I118" i="9"/>
  <c r="K119" i="9"/>
  <c r="O122" i="9"/>
  <c r="P122" i="9"/>
  <c r="M132" i="9"/>
  <c r="D118" i="9"/>
  <c r="E48" i="9"/>
  <c r="D126" i="9"/>
  <c r="E56" i="9"/>
  <c r="G87" i="9"/>
  <c r="E7" i="9"/>
  <c r="R7" i="9"/>
  <c r="E11" i="9"/>
  <c r="R11" i="9"/>
  <c r="E15" i="9"/>
  <c r="R15" i="9"/>
  <c r="E19" i="9"/>
  <c r="R19" i="9"/>
  <c r="E23" i="9"/>
  <c r="R23" i="9"/>
  <c r="Q94" i="9"/>
  <c r="R24" i="9"/>
  <c r="E29" i="9"/>
  <c r="R29" i="9"/>
  <c r="E34" i="9"/>
  <c r="R34" i="9"/>
  <c r="E41" i="9"/>
  <c r="R41" i="9"/>
  <c r="Q112" i="9"/>
  <c r="R42" i="9"/>
  <c r="E49" i="9"/>
  <c r="R49" i="9"/>
  <c r="Q120" i="9"/>
  <c r="R50" i="9"/>
  <c r="E57" i="9"/>
  <c r="R57" i="9"/>
  <c r="Q128" i="9"/>
  <c r="R58" i="9"/>
  <c r="E65" i="9"/>
  <c r="R65" i="9"/>
  <c r="O75" i="9"/>
  <c r="G78" i="9"/>
  <c r="I79" i="9"/>
  <c r="K80" i="9"/>
  <c r="P82" i="9"/>
  <c r="O82" i="9"/>
  <c r="O83" i="9"/>
  <c r="G86" i="9"/>
  <c r="I87" i="9"/>
  <c r="K88" i="9"/>
  <c r="P90" i="9"/>
  <c r="O90" i="9"/>
  <c r="O91" i="9"/>
  <c r="G94" i="9"/>
  <c r="I95" i="9"/>
  <c r="M98" i="9"/>
  <c r="I105" i="9"/>
  <c r="I106" i="9"/>
  <c r="K107" i="9"/>
  <c r="O110" i="9"/>
  <c r="P110" i="9"/>
  <c r="I115" i="9"/>
  <c r="M120" i="9"/>
  <c r="G125" i="9"/>
  <c r="M130" i="9"/>
  <c r="Q126" i="9"/>
  <c r="R56" i="9"/>
  <c r="R63" i="9"/>
  <c r="P76" i="9"/>
  <c r="O76" i="9"/>
  <c r="I89" i="9"/>
  <c r="K99" i="9"/>
  <c r="O102" i="9"/>
  <c r="P102" i="9"/>
  <c r="O134" i="9"/>
  <c r="P134" i="9"/>
  <c r="D120" i="9"/>
  <c r="E50" i="9"/>
  <c r="D128" i="9"/>
  <c r="E58" i="9"/>
  <c r="G77" i="9"/>
  <c r="I78" i="9"/>
  <c r="G85" i="9"/>
  <c r="I86" i="9"/>
  <c r="G93" i="9"/>
  <c r="I94" i="9"/>
  <c r="O98" i="9"/>
  <c r="P98" i="9"/>
  <c r="I103" i="9"/>
  <c r="M108" i="9"/>
  <c r="G113" i="9"/>
  <c r="M118" i="9"/>
  <c r="I125" i="9"/>
  <c r="I126" i="9"/>
  <c r="O130" i="9"/>
  <c r="P130" i="9"/>
  <c r="Q134" i="9"/>
  <c r="R64" i="9"/>
  <c r="O77" i="9"/>
  <c r="E8" i="9"/>
  <c r="R8" i="9"/>
  <c r="E12" i="9"/>
  <c r="R12" i="9"/>
  <c r="E16" i="9"/>
  <c r="R16" i="9"/>
  <c r="E20" i="9"/>
  <c r="R20" i="9"/>
  <c r="R25" i="9"/>
  <c r="E30" i="9"/>
  <c r="R30" i="9"/>
  <c r="E35" i="9"/>
  <c r="R35" i="9"/>
  <c r="Q106" i="9"/>
  <c r="R36" i="9"/>
  <c r="E43" i="9"/>
  <c r="R43" i="9"/>
  <c r="Q114" i="9"/>
  <c r="R44" i="9"/>
  <c r="E51" i="9"/>
  <c r="R51" i="9"/>
  <c r="Q122" i="9"/>
  <c r="R52" i="9"/>
  <c r="E59" i="9"/>
  <c r="R59" i="9"/>
  <c r="Q130" i="9"/>
  <c r="R60" i="9"/>
  <c r="E67" i="9"/>
  <c r="G76" i="9"/>
  <c r="I77" i="9"/>
  <c r="K78" i="9"/>
  <c r="P80" i="9"/>
  <c r="O80" i="9"/>
  <c r="O81" i="9"/>
  <c r="D83" i="9"/>
  <c r="G84" i="9"/>
  <c r="I85" i="9"/>
  <c r="K86" i="9"/>
  <c r="P88" i="9"/>
  <c r="O88" i="9"/>
  <c r="O89" i="9"/>
  <c r="D91" i="9"/>
  <c r="G92" i="9"/>
  <c r="I93" i="9"/>
  <c r="K94" i="9"/>
  <c r="M96" i="9"/>
  <c r="G101" i="9"/>
  <c r="I104" i="9"/>
  <c r="M106" i="9"/>
  <c r="I113" i="9"/>
  <c r="I114" i="9"/>
  <c r="K115" i="9"/>
  <c r="O118" i="9"/>
  <c r="P118" i="9"/>
  <c r="M128" i="9"/>
  <c r="G133" i="9"/>
  <c r="E66" i="9"/>
  <c r="E62" i="9"/>
  <c r="Q75" i="9"/>
  <c r="Q68" i="9"/>
  <c r="Q138" i="9" s="1"/>
  <c r="R66" i="9"/>
  <c r="R62" i="9"/>
  <c r="D106" i="9"/>
  <c r="E36" i="9"/>
  <c r="D114" i="9"/>
  <c r="E44" i="9"/>
  <c r="D122" i="9"/>
  <c r="E52" i="9"/>
  <c r="D130" i="9"/>
  <c r="E60" i="9"/>
  <c r="D68" i="9"/>
  <c r="D138" i="9" s="1"/>
  <c r="G96" i="9"/>
  <c r="I76" i="9"/>
  <c r="G83" i="9"/>
  <c r="I84" i="9"/>
  <c r="G91" i="9"/>
  <c r="I92" i="9"/>
  <c r="I101" i="9"/>
  <c r="I102" i="9"/>
  <c r="K103" i="9"/>
  <c r="O106" i="9"/>
  <c r="P106" i="9"/>
  <c r="I111" i="9"/>
  <c r="M116" i="9"/>
  <c r="G121" i="9"/>
  <c r="M126" i="9"/>
  <c r="I133" i="9"/>
  <c r="I134" i="9"/>
  <c r="K135" i="9"/>
  <c r="R33" i="9"/>
  <c r="Q110" i="9"/>
  <c r="R40" i="9"/>
  <c r="P92" i="9"/>
  <c r="O92" i="9"/>
  <c r="O93" i="9"/>
  <c r="I98" i="9"/>
  <c r="I107" i="9"/>
  <c r="I120" i="9"/>
  <c r="I129" i="9"/>
  <c r="K131" i="9"/>
  <c r="D94" i="9"/>
  <c r="E24" i="9"/>
  <c r="D112" i="9"/>
  <c r="E42" i="9"/>
  <c r="E5" i="9"/>
  <c r="R5" i="9"/>
  <c r="R9" i="9"/>
  <c r="R13" i="9"/>
  <c r="R17" i="9"/>
  <c r="R21" i="9"/>
  <c r="E26" i="9"/>
  <c r="R26" i="9"/>
  <c r="E31" i="9"/>
  <c r="Q102" i="9"/>
  <c r="R32" i="9"/>
  <c r="E37" i="9"/>
  <c r="R37" i="9"/>
  <c r="Q108" i="9"/>
  <c r="R38" i="9"/>
  <c r="E45" i="9"/>
  <c r="R45" i="9"/>
  <c r="Q116" i="9"/>
  <c r="R46" i="9"/>
  <c r="E53" i="9"/>
  <c r="R53" i="9"/>
  <c r="Q124" i="9"/>
  <c r="R54" i="9"/>
  <c r="E61" i="9"/>
  <c r="R61" i="9"/>
  <c r="I75" i="9"/>
  <c r="I135" i="9"/>
  <c r="I131" i="9"/>
  <c r="I127" i="9"/>
  <c r="I123" i="9"/>
  <c r="I137" i="9"/>
  <c r="K95" i="9"/>
  <c r="K93" i="9"/>
  <c r="K91" i="9"/>
  <c r="K89" i="9"/>
  <c r="K87" i="9"/>
  <c r="K85" i="9"/>
  <c r="K83" i="9"/>
  <c r="K81" i="9"/>
  <c r="K79" i="9"/>
  <c r="K77" i="9"/>
  <c r="K75" i="9"/>
  <c r="K76" i="9"/>
  <c r="P78" i="9"/>
  <c r="O78" i="9"/>
  <c r="O79" i="9"/>
  <c r="G82" i="9"/>
  <c r="I83" i="9"/>
  <c r="K84" i="9"/>
  <c r="P86" i="9"/>
  <c r="O86" i="9"/>
  <c r="O87" i="9"/>
  <c r="G90" i="9"/>
  <c r="I91" i="9"/>
  <c r="K92" i="9"/>
  <c r="P94" i="9"/>
  <c r="O94" i="9"/>
  <c r="O95" i="9"/>
  <c r="I99" i="9"/>
  <c r="M104" i="9"/>
  <c r="G109" i="9"/>
  <c r="M114" i="9"/>
  <c r="I121" i="9"/>
  <c r="I122" i="9"/>
  <c r="K123" i="9"/>
  <c r="O126" i="9"/>
  <c r="P126" i="9"/>
  <c r="Q98" i="9"/>
  <c r="R28" i="9"/>
  <c r="R47" i="9"/>
  <c r="Q118" i="9"/>
  <c r="R48" i="9"/>
  <c r="D102" i="9"/>
  <c r="E32" i="9"/>
  <c r="D108" i="9"/>
  <c r="E38" i="9"/>
  <c r="D116" i="9"/>
  <c r="E46" i="9"/>
  <c r="D124" i="9"/>
  <c r="E54" i="9"/>
  <c r="K134" i="9"/>
  <c r="G81" i="9"/>
  <c r="I82" i="9"/>
  <c r="G89" i="9"/>
  <c r="I90" i="9"/>
  <c r="G97" i="9"/>
  <c r="I100" i="9"/>
  <c r="M102" i="9"/>
  <c r="I109" i="9"/>
  <c r="I110" i="9"/>
  <c r="K111" i="9"/>
  <c r="O114" i="9"/>
  <c r="P114" i="9"/>
  <c r="I119" i="9"/>
  <c r="M124" i="9"/>
  <c r="G129" i="9"/>
  <c r="I132" i="9"/>
  <c r="M134" i="9"/>
  <c r="M99" i="9"/>
  <c r="M103" i="9"/>
  <c r="M107" i="9"/>
  <c r="M111" i="9"/>
  <c r="M115" i="9"/>
  <c r="M119" i="9"/>
  <c r="M123" i="9"/>
  <c r="M127" i="9"/>
  <c r="M131" i="9"/>
  <c r="M135" i="9"/>
  <c r="G75" i="9"/>
  <c r="M76" i="9"/>
  <c r="M78" i="9"/>
  <c r="M80" i="9"/>
  <c r="M82" i="9"/>
  <c r="M84" i="9"/>
  <c r="M86" i="9"/>
  <c r="M88" i="9"/>
  <c r="M90" i="9"/>
  <c r="M92" i="9"/>
  <c r="M94" i="9"/>
  <c r="K96" i="9"/>
  <c r="G98" i="9"/>
  <c r="O99" i="9"/>
  <c r="P99" i="9"/>
  <c r="K100" i="9"/>
  <c r="G102" i="9"/>
  <c r="O103" i="9"/>
  <c r="P103" i="9"/>
  <c r="K104" i="9"/>
  <c r="G106" i="9"/>
  <c r="O107" i="9"/>
  <c r="P107" i="9"/>
  <c r="K108" i="9"/>
  <c r="G110" i="9"/>
  <c r="O111" i="9"/>
  <c r="P111" i="9"/>
  <c r="K112" i="9"/>
  <c r="G114" i="9"/>
  <c r="O115" i="9"/>
  <c r="P115" i="9"/>
  <c r="K116" i="9"/>
  <c r="G118" i="9"/>
  <c r="O119" i="9"/>
  <c r="P119" i="9"/>
  <c r="K120" i="9"/>
  <c r="G122" i="9"/>
  <c r="O123" i="9"/>
  <c r="P123" i="9"/>
  <c r="K124" i="9"/>
  <c r="G126" i="9"/>
  <c r="O127" i="9"/>
  <c r="P127" i="9"/>
  <c r="K128" i="9"/>
  <c r="G130" i="9"/>
  <c r="O131" i="9"/>
  <c r="P131" i="9"/>
  <c r="K132" i="9"/>
  <c r="G134" i="9"/>
  <c r="O135" i="9"/>
  <c r="P135" i="9"/>
  <c r="K136" i="9"/>
  <c r="K137" i="9"/>
  <c r="O96" i="9"/>
  <c r="P96" i="9"/>
  <c r="K97" i="9"/>
  <c r="G99" i="9"/>
  <c r="O100" i="9"/>
  <c r="P100" i="9"/>
  <c r="K101" i="9"/>
  <c r="G103" i="9"/>
  <c r="O104" i="9"/>
  <c r="P104" i="9"/>
  <c r="K105" i="9"/>
  <c r="G107" i="9"/>
  <c r="O108" i="9"/>
  <c r="P108" i="9"/>
  <c r="K109" i="9"/>
  <c r="G111" i="9"/>
  <c r="O112" i="9"/>
  <c r="P112" i="9"/>
  <c r="K113" i="9"/>
  <c r="G115" i="9"/>
  <c r="O116" i="9"/>
  <c r="P116" i="9"/>
  <c r="K117" i="9"/>
  <c r="G119" i="9"/>
  <c r="O120" i="9"/>
  <c r="P120" i="9"/>
  <c r="K121" i="9"/>
  <c r="G123" i="9"/>
  <c r="O124" i="9"/>
  <c r="P124" i="9"/>
  <c r="K125" i="9"/>
  <c r="G127" i="9"/>
  <c r="O128" i="9"/>
  <c r="P128" i="9"/>
  <c r="K129" i="9"/>
  <c r="G131" i="9"/>
  <c r="O132" i="9"/>
  <c r="P132" i="9"/>
  <c r="K133" i="9"/>
  <c r="G135" i="9"/>
  <c r="O136" i="9"/>
  <c r="P136" i="9"/>
  <c r="N138" i="9"/>
  <c r="P138" i="9" s="1"/>
  <c r="P68" i="9"/>
  <c r="M97" i="9"/>
  <c r="M101" i="9"/>
  <c r="M105" i="9"/>
  <c r="M109" i="9"/>
  <c r="M113" i="9"/>
  <c r="M117" i="9"/>
  <c r="M121" i="9"/>
  <c r="M125" i="9"/>
  <c r="M129" i="9"/>
  <c r="M133" i="9"/>
  <c r="M75" i="9"/>
  <c r="M77" i="9"/>
  <c r="M79" i="9"/>
  <c r="M81" i="9"/>
  <c r="M83" i="9"/>
  <c r="M85" i="9"/>
  <c r="M87" i="9"/>
  <c r="M89" i="9"/>
  <c r="M91" i="9"/>
  <c r="M93" i="9"/>
  <c r="M95" i="9"/>
  <c r="O97" i="9"/>
  <c r="P97" i="9"/>
  <c r="K98" i="9"/>
  <c r="G100" i="9"/>
  <c r="O101" i="9"/>
  <c r="P101" i="9"/>
  <c r="K102" i="9"/>
  <c r="G104" i="9"/>
  <c r="O105" i="9"/>
  <c r="P105" i="9"/>
  <c r="K106" i="9"/>
  <c r="G108" i="9"/>
  <c r="O109" i="9"/>
  <c r="P109" i="9"/>
  <c r="K110" i="9"/>
  <c r="G112" i="9"/>
  <c r="O113" i="9"/>
  <c r="P113" i="9"/>
  <c r="K114" i="9"/>
  <c r="G116" i="9"/>
  <c r="O117" i="9"/>
  <c r="P117" i="9"/>
  <c r="K118" i="9"/>
  <c r="G120" i="9"/>
  <c r="O121" i="9"/>
  <c r="P121" i="9"/>
  <c r="K122" i="9"/>
  <c r="G124" i="9"/>
  <c r="O125" i="9"/>
  <c r="P125" i="9"/>
  <c r="K126" i="9"/>
  <c r="G128" i="9"/>
  <c r="O129" i="9"/>
  <c r="P129" i="9"/>
  <c r="K130" i="9"/>
  <c r="G132" i="9"/>
  <c r="O133" i="9"/>
  <c r="P133" i="9"/>
  <c r="M137" i="9"/>
  <c r="O137" i="9"/>
  <c r="P137" i="9"/>
  <c r="G137" i="9"/>
  <c r="M136" i="9"/>
  <c r="G136" i="9"/>
  <c r="O110" i="8"/>
  <c r="O132" i="8"/>
  <c r="P83" i="8"/>
  <c r="O136" i="8"/>
  <c r="O103" i="8"/>
  <c r="P68" i="8"/>
  <c r="P82" i="8"/>
  <c r="O106" i="8"/>
  <c r="P77" i="8"/>
  <c r="P93" i="8"/>
  <c r="R31" i="8"/>
  <c r="P91" i="8"/>
  <c r="R62" i="8"/>
  <c r="R36" i="8"/>
  <c r="R54" i="8"/>
  <c r="P81" i="8"/>
  <c r="P90" i="8"/>
  <c r="P95" i="8"/>
  <c r="R6" i="8"/>
  <c r="R7" i="8"/>
  <c r="R9" i="8"/>
  <c r="P87" i="8"/>
  <c r="R10" i="8"/>
  <c r="R12" i="8"/>
  <c r="R13" i="8"/>
  <c r="P80" i="8"/>
  <c r="P89" i="8"/>
  <c r="Q94" i="8"/>
  <c r="R14" i="8"/>
  <c r="R16" i="8"/>
  <c r="R17" i="8"/>
  <c r="R26" i="8"/>
  <c r="R18" i="8"/>
  <c r="R20" i="8"/>
  <c r="R21" i="8"/>
  <c r="P75" i="8"/>
  <c r="P88" i="8"/>
  <c r="K76" i="8"/>
  <c r="K84" i="8"/>
  <c r="K97" i="8"/>
  <c r="E6" i="8"/>
  <c r="E26" i="8"/>
  <c r="E18" i="8"/>
  <c r="I83" i="8"/>
  <c r="I82" i="8"/>
  <c r="E10" i="8"/>
  <c r="E36" i="8"/>
  <c r="F138" i="8"/>
  <c r="E22" i="8"/>
  <c r="E42" i="8"/>
  <c r="E44" i="8"/>
  <c r="E46" i="8"/>
  <c r="G104" i="8"/>
  <c r="E47" i="8"/>
  <c r="E50" i="8"/>
  <c r="E28" i="8"/>
  <c r="E14" i="8"/>
  <c r="E31" i="8"/>
  <c r="E35" i="8"/>
  <c r="D114" i="8"/>
  <c r="O105" i="8"/>
  <c r="P78" i="8"/>
  <c r="P86" i="8"/>
  <c r="I89" i="8"/>
  <c r="P99" i="8"/>
  <c r="P103" i="8"/>
  <c r="K108" i="8"/>
  <c r="O114" i="8"/>
  <c r="G102" i="8"/>
  <c r="I80" i="8"/>
  <c r="I81" i="8"/>
  <c r="K98" i="8"/>
  <c r="G111" i="8"/>
  <c r="J138" i="8"/>
  <c r="P76" i="8"/>
  <c r="I88" i="8"/>
  <c r="P102" i="8"/>
  <c r="K129" i="8"/>
  <c r="P108" i="8"/>
  <c r="M112" i="8"/>
  <c r="L138" i="8"/>
  <c r="K80" i="8"/>
  <c r="K88" i="8"/>
  <c r="M116" i="8"/>
  <c r="I78" i="8"/>
  <c r="I87" i="8"/>
  <c r="I95" i="8"/>
  <c r="K113" i="8"/>
  <c r="M97" i="8"/>
  <c r="I100" i="8"/>
  <c r="G109" i="8"/>
  <c r="O116" i="8"/>
  <c r="K78" i="8"/>
  <c r="I86" i="8"/>
  <c r="I92" i="8"/>
  <c r="M79" i="8"/>
  <c r="G119" i="8"/>
  <c r="G98" i="8"/>
  <c r="M110" i="8"/>
  <c r="I76" i="8"/>
  <c r="P79" i="8"/>
  <c r="I84" i="8"/>
  <c r="I85" i="8"/>
  <c r="I90" i="8"/>
  <c r="I91" i="8"/>
  <c r="K92" i="8"/>
  <c r="N138" i="8"/>
  <c r="O108" i="8"/>
  <c r="G99" i="8"/>
  <c r="G137" i="8"/>
  <c r="I94" i="8"/>
  <c r="G103" i="8"/>
  <c r="R47" i="8"/>
  <c r="E54" i="8"/>
  <c r="Q125" i="8"/>
  <c r="R55" i="8"/>
  <c r="Q126" i="8"/>
  <c r="R56" i="8"/>
  <c r="Q127" i="8"/>
  <c r="R57" i="8"/>
  <c r="M107" i="8"/>
  <c r="I109" i="8"/>
  <c r="M120" i="8"/>
  <c r="M122" i="8"/>
  <c r="M124" i="8"/>
  <c r="M126" i="8"/>
  <c r="M128" i="8"/>
  <c r="Q107" i="8"/>
  <c r="R37" i="8"/>
  <c r="R42" i="8"/>
  <c r="E37" i="8"/>
  <c r="E55" i="8"/>
  <c r="D125" i="8"/>
  <c r="E56" i="8"/>
  <c r="E57" i="8"/>
  <c r="D127" i="8"/>
  <c r="Q75" i="8"/>
  <c r="Q77" i="8"/>
  <c r="Q79" i="8"/>
  <c r="P97" i="8"/>
  <c r="O97" i="8"/>
  <c r="K99" i="8"/>
  <c r="K100" i="8"/>
  <c r="G105" i="8"/>
  <c r="I111" i="8"/>
  <c r="G113" i="8"/>
  <c r="D116" i="8"/>
  <c r="O118" i="8"/>
  <c r="O130" i="8"/>
  <c r="E7" i="8"/>
  <c r="E11" i="8"/>
  <c r="R11" i="8"/>
  <c r="E15" i="8"/>
  <c r="R15" i="8"/>
  <c r="E19" i="8"/>
  <c r="R19" i="8"/>
  <c r="E23" i="8"/>
  <c r="R23" i="8"/>
  <c r="E27" i="8"/>
  <c r="R27" i="8"/>
  <c r="E32" i="8"/>
  <c r="R32" i="8"/>
  <c r="Q103" i="8"/>
  <c r="R33" i="8"/>
  <c r="E38" i="8"/>
  <c r="R38" i="8"/>
  <c r="E43" i="8"/>
  <c r="R43" i="8"/>
  <c r="E48" i="8"/>
  <c r="R48" i="8"/>
  <c r="Q119" i="8"/>
  <c r="R49" i="8"/>
  <c r="E58" i="8"/>
  <c r="R58" i="8"/>
  <c r="Q129" i="8"/>
  <c r="R59" i="8"/>
  <c r="Q130" i="8"/>
  <c r="R60" i="8"/>
  <c r="Q131" i="8"/>
  <c r="R61" i="8"/>
  <c r="I75" i="8"/>
  <c r="M76" i="8"/>
  <c r="I77" i="8"/>
  <c r="M78" i="8"/>
  <c r="I79" i="8"/>
  <c r="K81" i="8"/>
  <c r="Q83" i="8"/>
  <c r="K85" i="8"/>
  <c r="Q87" i="8"/>
  <c r="K89" i="8"/>
  <c r="Q91" i="8"/>
  <c r="K93" i="8"/>
  <c r="Q95" i="8"/>
  <c r="M98" i="8"/>
  <c r="M99" i="8"/>
  <c r="M100" i="8"/>
  <c r="K101" i="8"/>
  <c r="G106" i="8"/>
  <c r="D107" i="8"/>
  <c r="M108" i="8"/>
  <c r="K109" i="8"/>
  <c r="I113" i="8"/>
  <c r="G115" i="8"/>
  <c r="O120" i="8"/>
  <c r="O122" i="8"/>
  <c r="O124" i="8"/>
  <c r="O126" i="8"/>
  <c r="O128" i="8"/>
  <c r="K137" i="8"/>
  <c r="D103" i="8"/>
  <c r="E33" i="8"/>
  <c r="E49" i="8"/>
  <c r="D119" i="8"/>
  <c r="E59" i="8"/>
  <c r="D129" i="8"/>
  <c r="E60" i="8"/>
  <c r="E61" i="8"/>
  <c r="D131" i="8"/>
  <c r="K136" i="8"/>
  <c r="D98" i="8"/>
  <c r="O98" i="8"/>
  <c r="P100" i="8"/>
  <c r="M101" i="8"/>
  <c r="K102" i="8"/>
  <c r="I104" i="8"/>
  <c r="K111" i="8"/>
  <c r="I115" i="8"/>
  <c r="G117" i="8"/>
  <c r="D120" i="8"/>
  <c r="D126" i="8"/>
  <c r="D130" i="8"/>
  <c r="K135" i="8"/>
  <c r="E8" i="8"/>
  <c r="R8" i="8"/>
  <c r="E12" i="8"/>
  <c r="E16" i="8"/>
  <c r="E20" i="8"/>
  <c r="E24" i="8"/>
  <c r="R28" i="8"/>
  <c r="Q99" i="8"/>
  <c r="R29" i="8"/>
  <c r="E34" i="8"/>
  <c r="R34" i="8"/>
  <c r="E39" i="8"/>
  <c r="R39" i="8"/>
  <c r="R44" i="8"/>
  <c r="Q115" i="8"/>
  <c r="R45" i="8"/>
  <c r="R50" i="8"/>
  <c r="E62" i="8"/>
  <c r="Q133" i="8"/>
  <c r="R63" i="8"/>
  <c r="Q134" i="8"/>
  <c r="R64" i="8"/>
  <c r="Q135" i="8"/>
  <c r="R65" i="8"/>
  <c r="K75" i="8"/>
  <c r="K77" i="8"/>
  <c r="K79" i="8"/>
  <c r="K82" i="8"/>
  <c r="K86" i="8"/>
  <c r="K90" i="8"/>
  <c r="K94" i="8"/>
  <c r="G91" i="8"/>
  <c r="P98" i="8"/>
  <c r="O99" i="8"/>
  <c r="P101" i="8"/>
  <c r="O101" i="8"/>
  <c r="K103" i="8"/>
  <c r="K104" i="8"/>
  <c r="K106" i="8"/>
  <c r="I117" i="8"/>
  <c r="Q68" i="8"/>
  <c r="Q138" i="8" s="1"/>
  <c r="D99" i="8"/>
  <c r="E29" i="8"/>
  <c r="E45" i="8"/>
  <c r="D115" i="8"/>
  <c r="E63" i="8"/>
  <c r="D133" i="8"/>
  <c r="D134" i="8"/>
  <c r="E64" i="8"/>
  <c r="E65" i="8"/>
  <c r="D135" i="8"/>
  <c r="M137" i="8"/>
  <c r="I96" i="8"/>
  <c r="M102" i="8"/>
  <c r="M103" i="8"/>
  <c r="M104" i="8"/>
  <c r="M105" i="8"/>
  <c r="M106" i="8"/>
  <c r="M114" i="8"/>
  <c r="K115" i="8"/>
  <c r="I119" i="8"/>
  <c r="I121" i="8"/>
  <c r="I123" i="8"/>
  <c r="I125" i="8"/>
  <c r="I127" i="8"/>
  <c r="I129" i="8"/>
  <c r="K133" i="8"/>
  <c r="E5" i="8"/>
  <c r="R5" i="8"/>
  <c r="E9" i="8"/>
  <c r="E13" i="8"/>
  <c r="E17" i="8"/>
  <c r="E21" i="8"/>
  <c r="E25" i="8"/>
  <c r="E30" i="8"/>
  <c r="R30" i="8"/>
  <c r="R35" i="8"/>
  <c r="E40" i="8"/>
  <c r="R40" i="8"/>
  <c r="Q111" i="8"/>
  <c r="R41" i="8"/>
  <c r="R46" i="8"/>
  <c r="E51" i="8"/>
  <c r="R51" i="8"/>
  <c r="Q122" i="8"/>
  <c r="R52" i="8"/>
  <c r="Q123" i="8"/>
  <c r="R53" i="8"/>
  <c r="E66" i="8"/>
  <c r="R66" i="8"/>
  <c r="Q137" i="8"/>
  <c r="R67" i="8"/>
  <c r="M75" i="8"/>
  <c r="M77" i="8"/>
  <c r="K83" i="8"/>
  <c r="K87" i="8"/>
  <c r="K91" i="8"/>
  <c r="K95" i="8"/>
  <c r="K96" i="8"/>
  <c r="G135" i="8"/>
  <c r="G133" i="8"/>
  <c r="G131" i="8"/>
  <c r="G129" i="8"/>
  <c r="G127" i="8"/>
  <c r="G125" i="8"/>
  <c r="G123" i="8"/>
  <c r="G121" i="8"/>
  <c r="G80" i="8"/>
  <c r="G79" i="8"/>
  <c r="G78" i="8"/>
  <c r="G77" i="8"/>
  <c r="G76" i="8"/>
  <c r="G75" i="8"/>
  <c r="G101" i="8"/>
  <c r="G97" i="8"/>
  <c r="O102" i="8"/>
  <c r="K107" i="8"/>
  <c r="G108" i="8"/>
  <c r="O112" i="8"/>
  <c r="K117" i="8"/>
  <c r="K131" i="8"/>
  <c r="O134" i="8"/>
  <c r="E41" i="8"/>
  <c r="D111" i="8"/>
  <c r="E52" i="8"/>
  <c r="E53" i="8"/>
  <c r="D123" i="8"/>
  <c r="E67" i="8"/>
  <c r="D137" i="8"/>
  <c r="D68" i="8"/>
  <c r="D138" i="8" s="1"/>
  <c r="M136" i="8"/>
  <c r="M134" i="8"/>
  <c r="M132" i="8"/>
  <c r="M130" i="8"/>
  <c r="M95" i="8"/>
  <c r="M94" i="8"/>
  <c r="M93" i="8"/>
  <c r="M92" i="8"/>
  <c r="M91" i="8"/>
  <c r="M90" i="8"/>
  <c r="M89" i="8"/>
  <c r="M88" i="8"/>
  <c r="M87" i="8"/>
  <c r="M86" i="8"/>
  <c r="M85" i="8"/>
  <c r="M84" i="8"/>
  <c r="M83" i="8"/>
  <c r="M82" i="8"/>
  <c r="M81" i="8"/>
  <c r="M80" i="8"/>
  <c r="M96" i="8"/>
  <c r="M118" i="8"/>
  <c r="K119" i="8"/>
  <c r="K121" i="8"/>
  <c r="K123" i="8"/>
  <c r="K125" i="8"/>
  <c r="K127" i="8"/>
  <c r="I98" i="8"/>
  <c r="I102" i="8"/>
  <c r="P107" i="8"/>
  <c r="I108" i="8"/>
  <c r="G110" i="8"/>
  <c r="G112" i="8"/>
  <c r="G114" i="8"/>
  <c r="G116" i="8"/>
  <c r="G118" i="8"/>
  <c r="G120" i="8"/>
  <c r="G122" i="8"/>
  <c r="G124" i="8"/>
  <c r="G126" i="8"/>
  <c r="G128" i="8"/>
  <c r="G130" i="8"/>
  <c r="G132" i="8"/>
  <c r="G134" i="8"/>
  <c r="G136" i="8"/>
  <c r="P104" i="8"/>
  <c r="I105" i="8"/>
  <c r="O107" i="8"/>
  <c r="M109" i="8"/>
  <c r="I110" i="8"/>
  <c r="M111" i="8"/>
  <c r="I112" i="8"/>
  <c r="M113" i="8"/>
  <c r="I114" i="8"/>
  <c r="M115" i="8"/>
  <c r="I116" i="8"/>
  <c r="M117" i="8"/>
  <c r="I118" i="8"/>
  <c r="M119" i="8"/>
  <c r="I120" i="8"/>
  <c r="M121" i="8"/>
  <c r="I122" i="8"/>
  <c r="M123" i="8"/>
  <c r="I124" i="8"/>
  <c r="M125" i="8"/>
  <c r="I126" i="8"/>
  <c r="M127" i="8"/>
  <c r="I128" i="8"/>
  <c r="M129" i="8"/>
  <c r="I130" i="8"/>
  <c r="M131" i="8"/>
  <c r="I132" i="8"/>
  <c r="M133" i="8"/>
  <c r="I134" i="8"/>
  <c r="M135" i="8"/>
  <c r="I136" i="8"/>
  <c r="O137" i="8"/>
  <c r="O96" i="8"/>
  <c r="I97" i="8"/>
  <c r="O100" i="8"/>
  <c r="I101" i="8"/>
  <c r="O104" i="8"/>
  <c r="G107" i="8"/>
  <c r="P109" i="8"/>
  <c r="P111" i="8"/>
  <c r="P113" i="8"/>
  <c r="P115" i="8"/>
  <c r="P117" i="8"/>
  <c r="P119" i="8"/>
  <c r="P121" i="8"/>
  <c r="P123" i="8"/>
  <c r="P125" i="8"/>
  <c r="P127" i="8"/>
  <c r="P129" i="8"/>
  <c r="P131" i="8"/>
  <c r="P133" i="8"/>
  <c r="P135" i="8"/>
  <c r="P137" i="8"/>
  <c r="O75" i="8"/>
  <c r="O76" i="8"/>
  <c r="O77" i="8"/>
  <c r="O78" i="8"/>
  <c r="O79" i="8"/>
  <c r="O80" i="8"/>
  <c r="G81" i="8"/>
  <c r="O81" i="8"/>
  <c r="G82" i="8"/>
  <c r="O82" i="8"/>
  <c r="G83" i="8"/>
  <c r="O83" i="8"/>
  <c r="G84" i="8"/>
  <c r="O84" i="8"/>
  <c r="G85" i="8"/>
  <c r="O85" i="8"/>
  <c r="G86" i="8"/>
  <c r="O86" i="8"/>
  <c r="G87" i="8"/>
  <c r="O87" i="8"/>
  <c r="G88" i="8"/>
  <c r="O88" i="8"/>
  <c r="G89" i="8"/>
  <c r="O89" i="8"/>
  <c r="G90" i="8"/>
  <c r="O90" i="8"/>
  <c r="O91" i="8"/>
  <c r="G92" i="8"/>
  <c r="O92" i="8"/>
  <c r="G93" i="8"/>
  <c r="O93" i="8"/>
  <c r="G94" i="8"/>
  <c r="O94" i="8"/>
  <c r="G95" i="8"/>
  <c r="O95" i="8"/>
  <c r="G96" i="8"/>
  <c r="P96" i="8"/>
  <c r="G100" i="8"/>
  <c r="K105" i="8"/>
  <c r="P106" i="8"/>
  <c r="I107" i="8"/>
  <c r="O109" i="8"/>
  <c r="K110" i="8"/>
  <c r="O111" i="8"/>
  <c r="K112" i="8"/>
  <c r="O113" i="8"/>
  <c r="K114" i="8"/>
  <c r="O115" i="8"/>
  <c r="K116" i="8"/>
  <c r="O117" i="8"/>
  <c r="K118" i="8"/>
  <c r="O119" i="8"/>
  <c r="K120" i="8"/>
  <c r="O121" i="8"/>
  <c r="K122" i="8"/>
  <c r="O123" i="8"/>
  <c r="K124" i="8"/>
  <c r="O125" i="8"/>
  <c r="K126" i="8"/>
  <c r="O127" i="8"/>
  <c r="K128" i="8"/>
  <c r="O129" i="8"/>
  <c r="K130" i="8"/>
  <c r="O131" i="8"/>
  <c r="K132" i="8"/>
  <c r="O133" i="8"/>
  <c r="K134" i="8"/>
  <c r="O135" i="8"/>
  <c r="I131" i="8"/>
  <c r="I133" i="8"/>
  <c r="I135" i="8"/>
  <c r="I137" i="8"/>
  <c r="I99" i="8"/>
  <c r="I103" i="8"/>
  <c r="P105" i="8"/>
  <c r="I106" i="8"/>
  <c r="P110" i="8"/>
  <c r="P112" i="8"/>
  <c r="P114" i="8"/>
  <c r="P116" i="8"/>
  <c r="P118" i="8"/>
  <c r="P120" i="8"/>
  <c r="P122" i="8"/>
  <c r="P124" i="8"/>
  <c r="P126" i="8"/>
  <c r="P128" i="8"/>
  <c r="P130" i="8"/>
  <c r="P132" i="8"/>
  <c r="P134" i="8"/>
  <c r="P136" i="8"/>
  <c r="E20" i="4"/>
  <c r="K76" i="4"/>
  <c r="I82" i="4"/>
  <c r="E24" i="4"/>
  <c r="E56" i="4"/>
  <c r="E52" i="4"/>
  <c r="E28" i="4"/>
  <c r="E31" i="4"/>
  <c r="E61" i="4"/>
  <c r="E32" i="4"/>
  <c r="E35" i="4"/>
  <c r="E36" i="4"/>
  <c r="E8" i="4"/>
  <c r="E40" i="4"/>
  <c r="E43" i="4"/>
  <c r="E12" i="4"/>
  <c r="E44" i="4"/>
  <c r="E47" i="4"/>
  <c r="E16" i="4"/>
  <c r="E48" i="4"/>
  <c r="E51" i="4"/>
  <c r="P122" i="4"/>
  <c r="P125" i="4"/>
  <c r="P129" i="4"/>
  <c r="P136" i="4"/>
  <c r="P135" i="4"/>
  <c r="P117" i="4"/>
  <c r="P126" i="4"/>
  <c r="M78" i="4"/>
  <c r="P79" i="4"/>
  <c r="P87" i="4"/>
  <c r="P95" i="4"/>
  <c r="P78" i="4"/>
  <c r="P86" i="4"/>
  <c r="P98" i="4"/>
  <c r="P102" i="4"/>
  <c r="P110" i="4"/>
  <c r="P114" i="4"/>
  <c r="P77" i="4"/>
  <c r="P93" i="4"/>
  <c r="P97" i="4"/>
  <c r="P109" i="4"/>
  <c r="P113" i="4"/>
  <c r="R12" i="4"/>
  <c r="R15" i="4"/>
  <c r="R28" i="4"/>
  <c r="R44" i="4"/>
  <c r="R16" i="4"/>
  <c r="R19" i="4"/>
  <c r="R32" i="4"/>
  <c r="R48" i="4"/>
  <c r="P68" i="4"/>
  <c r="P94" i="4"/>
  <c r="R7" i="4"/>
  <c r="R20" i="4"/>
  <c r="R36" i="4"/>
  <c r="R8" i="4"/>
  <c r="R11" i="4"/>
  <c r="R24" i="4"/>
  <c r="R40" i="4"/>
  <c r="P76" i="4"/>
  <c r="P84" i="4"/>
  <c r="G76" i="4"/>
  <c r="I75" i="4"/>
  <c r="M86" i="4"/>
  <c r="G101" i="4"/>
  <c r="G117" i="4"/>
  <c r="G135" i="4"/>
  <c r="I90" i="4"/>
  <c r="O94" i="4"/>
  <c r="P118" i="4"/>
  <c r="G106" i="4"/>
  <c r="G80" i="4"/>
  <c r="G83" i="4"/>
  <c r="M93" i="4"/>
  <c r="O76" i="4"/>
  <c r="G88" i="4"/>
  <c r="O82" i="4"/>
  <c r="G82" i="4"/>
  <c r="P121" i="4"/>
  <c r="O114" i="4"/>
  <c r="O110" i="4"/>
  <c r="G81" i="4"/>
  <c r="O75" i="4"/>
  <c r="O92" i="4"/>
  <c r="G105" i="4"/>
  <c r="K82" i="4"/>
  <c r="K83" i="4"/>
  <c r="O84" i="4"/>
  <c r="P89" i="4"/>
  <c r="P90" i="4"/>
  <c r="P91" i="4"/>
  <c r="P92" i="4"/>
  <c r="G75" i="4"/>
  <c r="K87" i="4"/>
  <c r="O90" i="4"/>
  <c r="O91" i="4"/>
  <c r="P81" i="4"/>
  <c r="P83" i="4"/>
  <c r="K86" i="4"/>
  <c r="P88" i="4"/>
  <c r="M102" i="4"/>
  <c r="P85" i="4"/>
  <c r="K91" i="4"/>
  <c r="K78" i="4"/>
  <c r="K79" i="4"/>
  <c r="O81" i="4"/>
  <c r="G90" i="4"/>
  <c r="G92" i="4"/>
  <c r="G94" i="4"/>
  <c r="K90" i="4"/>
  <c r="P80" i="4"/>
  <c r="G84" i="4"/>
  <c r="G89" i="4"/>
  <c r="G91" i="4"/>
  <c r="K93" i="4"/>
  <c r="M113" i="4"/>
  <c r="M101" i="4"/>
  <c r="P106" i="4"/>
  <c r="G91" i="5"/>
  <c r="K116" i="5"/>
  <c r="K124" i="5"/>
  <c r="K120" i="5"/>
  <c r="K119" i="5"/>
  <c r="K135" i="5"/>
  <c r="K123" i="5"/>
  <c r="K112" i="5"/>
  <c r="K127" i="5"/>
  <c r="K128" i="5"/>
  <c r="K137" i="5"/>
  <c r="K132" i="5"/>
  <c r="K136" i="5"/>
  <c r="I92" i="5"/>
  <c r="I87" i="5"/>
  <c r="I137" i="5"/>
  <c r="E43" i="5"/>
  <c r="I78" i="5"/>
  <c r="E5" i="5"/>
  <c r="E6" i="5"/>
  <c r="E35" i="5"/>
  <c r="E67" i="5"/>
  <c r="G82" i="5"/>
  <c r="G118" i="5"/>
  <c r="G123" i="5"/>
  <c r="G134" i="5"/>
  <c r="E31" i="5"/>
  <c r="E7" i="5"/>
  <c r="E10" i="5"/>
  <c r="E39" i="5"/>
  <c r="G128" i="5"/>
  <c r="G129" i="5"/>
  <c r="E11" i="5"/>
  <c r="E14" i="5"/>
  <c r="G116" i="5"/>
  <c r="G115" i="5"/>
  <c r="G122" i="5"/>
  <c r="G127" i="5"/>
  <c r="G133" i="5"/>
  <c r="G137" i="5"/>
  <c r="E63" i="5"/>
  <c r="E15" i="5"/>
  <c r="E18" i="5"/>
  <c r="E47" i="5"/>
  <c r="E19" i="5"/>
  <c r="E22" i="5"/>
  <c r="E51" i="5"/>
  <c r="G131" i="5"/>
  <c r="G120" i="5"/>
  <c r="G121" i="5"/>
  <c r="G126" i="5"/>
  <c r="E23" i="5"/>
  <c r="E26" i="5"/>
  <c r="E55" i="5"/>
  <c r="E27" i="5"/>
  <c r="E30" i="5"/>
  <c r="E59" i="5"/>
  <c r="G100" i="5"/>
  <c r="G119" i="5"/>
  <c r="G124" i="5"/>
  <c r="G125" i="5"/>
  <c r="G135" i="5"/>
  <c r="O75" i="5"/>
  <c r="P123" i="5"/>
  <c r="P129" i="5"/>
  <c r="P132" i="5"/>
  <c r="P124" i="5"/>
  <c r="P116" i="5"/>
  <c r="P135" i="5"/>
  <c r="P128" i="5"/>
  <c r="P120" i="5"/>
  <c r="P76" i="5"/>
  <c r="M84" i="5"/>
  <c r="P89" i="5"/>
  <c r="P93" i="5"/>
  <c r="P112" i="5"/>
  <c r="M124" i="5"/>
  <c r="M79" i="5"/>
  <c r="M116" i="5"/>
  <c r="M129" i="5"/>
  <c r="M135" i="5"/>
  <c r="P75" i="5"/>
  <c r="P92" i="5"/>
  <c r="P96" i="5"/>
  <c r="M128" i="5"/>
  <c r="P100" i="5"/>
  <c r="M120" i="5"/>
  <c r="M93" i="5"/>
  <c r="P77" i="5"/>
  <c r="O125" i="5"/>
  <c r="P82" i="5"/>
  <c r="P83" i="5"/>
  <c r="P111" i="5"/>
  <c r="O136" i="5"/>
  <c r="R19" i="5"/>
  <c r="R51" i="5"/>
  <c r="R123" i="5"/>
  <c r="R67" i="5"/>
  <c r="R7" i="5"/>
  <c r="R23" i="5"/>
  <c r="R39" i="5"/>
  <c r="R55" i="5"/>
  <c r="R127" i="5"/>
  <c r="O117" i="5"/>
  <c r="O118" i="5"/>
  <c r="O122" i="5"/>
  <c r="O129" i="5"/>
  <c r="R5" i="5"/>
  <c r="R35" i="5"/>
  <c r="R11" i="5"/>
  <c r="R27" i="5"/>
  <c r="R43" i="5"/>
  <c r="R115" i="5"/>
  <c r="R59" i="5"/>
  <c r="R131" i="5"/>
  <c r="O132" i="5"/>
  <c r="P103" i="5"/>
  <c r="O121" i="5"/>
  <c r="O134" i="5"/>
  <c r="R15" i="5"/>
  <c r="R31" i="5"/>
  <c r="R103" i="5"/>
  <c r="R47" i="5"/>
  <c r="R118" i="5"/>
  <c r="R119" i="5"/>
  <c r="R63" i="5"/>
  <c r="O103" i="5"/>
  <c r="O108" i="5"/>
  <c r="O114" i="5"/>
  <c r="O126" i="5"/>
  <c r="Q68" i="5"/>
  <c r="Q138" i="5" s="1"/>
  <c r="O137" i="5"/>
  <c r="R120" i="5"/>
  <c r="R116" i="5"/>
  <c r="R132" i="5"/>
  <c r="O81" i="5"/>
  <c r="I84" i="5"/>
  <c r="M85" i="5"/>
  <c r="I88" i="5"/>
  <c r="I93" i="5"/>
  <c r="M94" i="5"/>
  <c r="G97" i="5"/>
  <c r="O99" i="5"/>
  <c r="K103" i="5"/>
  <c r="G107" i="5"/>
  <c r="M109" i="5"/>
  <c r="O110" i="5"/>
  <c r="G112" i="5"/>
  <c r="G113" i="5"/>
  <c r="K115" i="5"/>
  <c r="I116" i="5"/>
  <c r="M119" i="5"/>
  <c r="I120" i="5"/>
  <c r="M123" i="5"/>
  <c r="I124" i="5"/>
  <c r="M127" i="5"/>
  <c r="I128" i="5"/>
  <c r="M130" i="5"/>
  <c r="K131" i="5"/>
  <c r="G132" i="5"/>
  <c r="M133" i="5"/>
  <c r="K134" i="5"/>
  <c r="G136" i="5"/>
  <c r="R134" i="5"/>
  <c r="O127" i="5"/>
  <c r="O130" i="5"/>
  <c r="R99" i="5"/>
  <c r="R130" i="5"/>
  <c r="M106" i="5"/>
  <c r="M98" i="5"/>
  <c r="I79" i="5"/>
  <c r="G83" i="5"/>
  <c r="R117" i="5"/>
  <c r="R133" i="5"/>
  <c r="O112" i="5"/>
  <c r="G78" i="5"/>
  <c r="K79" i="5"/>
  <c r="O80" i="5"/>
  <c r="I83" i="5"/>
  <c r="G92" i="5"/>
  <c r="O94" i="5"/>
  <c r="G101" i="5"/>
  <c r="M108" i="5"/>
  <c r="P115" i="5"/>
  <c r="M131" i="5"/>
  <c r="I132" i="5"/>
  <c r="M134" i="5"/>
  <c r="I136" i="5"/>
  <c r="R136" i="5"/>
  <c r="O119" i="5"/>
  <c r="R121" i="5"/>
  <c r="G77" i="5"/>
  <c r="G86" i="5"/>
  <c r="O88" i="5"/>
  <c r="M97" i="5"/>
  <c r="M102" i="5"/>
  <c r="M113" i="5"/>
  <c r="O131" i="5"/>
  <c r="R122" i="5"/>
  <c r="R124" i="5"/>
  <c r="I77" i="5"/>
  <c r="M78" i="5"/>
  <c r="G81" i="5"/>
  <c r="I86" i="5"/>
  <c r="G90" i="5"/>
  <c r="M92" i="5"/>
  <c r="I95" i="5"/>
  <c r="K100" i="5"/>
  <c r="M101" i="5"/>
  <c r="G104" i="5"/>
  <c r="O107" i="5"/>
  <c r="G110" i="5"/>
  <c r="I117" i="5"/>
  <c r="I121" i="5"/>
  <c r="I125" i="5"/>
  <c r="I129" i="5"/>
  <c r="O135" i="5"/>
  <c r="P136" i="5"/>
  <c r="R135" i="5"/>
  <c r="O123" i="5"/>
  <c r="O133" i="5"/>
  <c r="R137" i="5"/>
  <c r="O79" i="5"/>
  <c r="I91" i="5"/>
  <c r="G117" i="5"/>
  <c r="R77" i="5"/>
  <c r="R125" i="5"/>
  <c r="G105" i="5"/>
  <c r="G76" i="5"/>
  <c r="G85" i="5"/>
  <c r="O87" i="5"/>
  <c r="M91" i="5"/>
  <c r="G94" i="5"/>
  <c r="M100" i="5"/>
  <c r="K105" i="5"/>
  <c r="G109" i="5"/>
  <c r="K117" i="5"/>
  <c r="I118" i="5"/>
  <c r="I119" i="5"/>
  <c r="K121" i="5"/>
  <c r="I122" i="5"/>
  <c r="I123" i="5"/>
  <c r="K125" i="5"/>
  <c r="I126" i="5"/>
  <c r="I127" i="5"/>
  <c r="K129" i="5"/>
  <c r="G130" i="5"/>
  <c r="M132" i="5"/>
  <c r="I133" i="5"/>
  <c r="M137" i="5"/>
  <c r="K101" i="5"/>
  <c r="R111" i="5"/>
  <c r="R126" i="5"/>
  <c r="R128" i="5"/>
  <c r="I89" i="5"/>
  <c r="I76" i="5"/>
  <c r="M77" i="5"/>
  <c r="I80" i="5"/>
  <c r="I85" i="5"/>
  <c r="M86" i="5"/>
  <c r="G89" i="5"/>
  <c r="I94" i="5"/>
  <c r="G103" i="5"/>
  <c r="K104" i="5"/>
  <c r="O111" i="5"/>
  <c r="G114" i="5"/>
  <c r="I115" i="5"/>
  <c r="O116" i="5"/>
  <c r="P117" i="5"/>
  <c r="K118" i="5"/>
  <c r="O120" i="5"/>
  <c r="P121" i="5"/>
  <c r="K122" i="5"/>
  <c r="O124" i="5"/>
  <c r="P125" i="5"/>
  <c r="K126" i="5"/>
  <c r="O128" i="5"/>
  <c r="I130" i="5"/>
  <c r="I131" i="5"/>
  <c r="K133" i="5"/>
  <c r="M83" i="5"/>
  <c r="K96" i="5"/>
  <c r="O115" i="5"/>
  <c r="R129" i="5"/>
  <c r="G84" i="5"/>
  <c r="O86" i="5"/>
  <c r="G93" i="5"/>
  <c r="O95" i="5"/>
  <c r="M104" i="5"/>
  <c r="O105" i="5"/>
  <c r="K109" i="5"/>
  <c r="M117" i="5"/>
  <c r="M118" i="5"/>
  <c r="M121" i="5"/>
  <c r="M122" i="5"/>
  <c r="M125" i="5"/>
  <c r="M126" i="5"/>
  <c r="K130" i="5"/>
  <c r="I134" i="5"/>
  <c r="I135" i="5"/>
  <c r="R80" i="5"/>
  <c r="R110" i="5"/>
  <c r="G75" i="5"/>
  <c r="M76" i="5"/>
  <c r="K90" i="5"/>
  <c r="O102" i="5"/>
  <c r="K85" i="5"/>
  <c r="P86" i="5"/>
  <c r="O89" i="5"/>
  <c r="P94" i="5"/>
  <c r="R82" i="5"/>
  <c r="R83" i="5"/>
  <c r="R84" i="5"/>
  <c r="R98" i="5"/>
  <c r="R100" i="5"/>
  <c r="R114" i="5"/>
  <c r="L138" i="5"/>
  <c r="I75" i="5"/>
  <c r="O76" i="5"/>
  <c r="K80" i="5"/>
  <c r="P81" i="5"/>
  <c r="M82" i="5"/>
  <c r="O84" i="5"/>
  <c r="K88" i="5"/>
  <c r="M90" i="5"/>
  <c r="O92" i="5"/>
  <c r="I97" i="5"/>
  <c r="G102" i="5"/>
  <c r="I106" i="5"/>
  <c r="R79" i="5"/>
  <c r="R95" i="5"/>
  <c r="I96" i="5"/>
  <c r="O97" i="5"/>
  <c r="I105" i="5"/>
  <c r="O113" i="5"/>
  <c r="R97" i="5"/>
  <c r="R113" i="5"/>
  <c r="M87" i="5"/>
  <c r="M95" i="5"/>
  <c r="I101" i="5"/>
  <c r="R107" i="5"/>
  <c r="R85" i="5"/>
  <c r="R101" i="5"/>
  <c r="N138" i="5"/>
  <c r="K75" i="5"/>
  <c r="K83" i="5"/>
  <c r="K91" i="5"/>
  <c r="G98" i="5"/>
  <c r="I102" i="5"/>
  <c r="P104" i="5"/>
  <c r="K106" i="5"/>
  <c r="I107" i="5"/>
  <c r="M112" i="5"/>
  <c r="I113" i="5"/>
  <c r="R93" i="5"/>
  <c r="G80" i="5"/>
  <c r="M81" i="5"/>
  <c r="G88" i="5"/>
  <c r="M89" i="5"/>
  <c r="G96" i="5"/>
  <c r="I100" i="5"/>
  <c r="M110" i="5"/>
  <c r="K111" i="5"/>
  <c r="I112" i="5"/>
  <c r="R78" i="5"/>
  <c r="R96" i="5"/>
  <c r="O78" i="5"/>
  <c r="K82" i="5"/>
  <c r="K77" i="5"/>
  <c r="O98" i="5"/>
  <c r="G106" i="5"/>
  <c r="R86" i="5"/>
  <c r="R87" i="5"/>
  <c r="R88" i="5"/>
  <c r="R102" i="5"/>
  <c r="R104" i="5"/>
  <c r="K78" i="5"/>
  <c r="G79" i="5"/>
  <c r="P79" i="5"/>
  <c r="M80" i="5"/>
  <c r="I81" i="5"/>
  <c r="O82" i="5"/>
  <c r="K86" i="5"/>
  <c r="G87" i="5"/>
  <c r="M88" i="5"/>
  <c r="O90" i="5"/>
  <c r="K94" i="5"/>
  <c r="G95" i="5"/>
  <c r="M96" i="5"/>
  <c r="K97" i="5"/>
  <c r="I98" i="5"/>
  <c r="G99" i="5"/>
  <c r="K102" i="5"/>
  <c r="I103" i="5"/>
  <c r="M105" i="5"/>
  <c r="G108" i="5"/>
  <c r="P108" i="5"/>
  <c r="I110" i="5"/>
  <c r="G111" i="5"/>
  <c r="K113" i="5"/>
  <c r="R109" i="5"/>
  <c r="I82" i="5"/>
  <c r="O83" i="5"/>
  <c r="K87" i="5"/>
  <c r="I90" i="5"/>
  <c r="O91" i="5"/>
  <c r="K95" i="5"/>
  <c r="K99" i="5"/>
  <c r="O101" i="5"/>
  <c r="O106" i="5"/>
  <c r="K108" i="5"/>
  <c r="O109" i="5"/>
  <c r="M114" i="5"/>
  <c r="R94" i="5"/>
  <c r="R112" i="5"/>
  <c r="R81" i="5"/>
  <c r="K93" i="5"/>
  <c r="I109" i="5"/>
  <c r="R75" i="5"/>
  <c r="R89" i="5"/>
  <c r="R105" i="5"/>
  <c r="M75" i="5"/>
  <c r="O77" i="5"/>
  <c r="K81" i="5"/>
  <c r="O85" i="5"/>
  <c r="K89" i="5"/>
  <c r="O93" i="5"/>
  <c r="K98" i="5"/>
  <c r="I99" i="5"/>
  <c r="K107" i="5"/>
  <c r="I108" i="5"/>
  <c r="K110" i="5"/>
  <c r="I111" i="5"/>
  <c r="I114" i="5"/>
  <c r="R76" i="5"/>
  <c r="R90" i="5"/>
  <c r="R91" i="5"/>
  <c r="R92" i="5"/>
  <c r="R106" i="5"/>
  <c r="R108" i="5"/>
  <c r="K76" i="5"/>
  <c r="K84" i="5"/>
  <c r="K92" i="5"/>
  <c r="I104" i="5"/>
  <c r="P106" i="5"/>
  <c r="P107" i="5"/>
  <c r="P110" i="5"/>
  <c r="K114" i="5"/>
  <c r="P125" i="6"/>
  <c r="P132" i="6"/>
  <c r="P126" i="6"/>
  <c r="P116" i="6"/>
  <c r="P120" i="6"/>
  <c r="P124" i="6"/>
  <c r="M120" i="6"/>
  <c r="M129" i="6"/>
  <c r="P78" i="6"/>
  <c r="P82" i="6"/>
  <c r="M132" i="6"/>
  <c r="M119" i="6"/>
  <c r="M128" i="6"/>
  <c r="M124" i="6"/>
  <c r="M123" i="6"/>
  <c r="M127" i="6"/>
  <c r="P85" i="6"/>
  <c r="M122" i="6"/>
  <c r="P76" i="6"/>
  <c r="P80" i="6"/>
  <c r="M117" i="6"/>
  <c r="M131" i="6"/>
  <c r="M136" i="6"/>
  <c r="M121" i="6"/>
  <c r="M135" i="6"/>
  <c r="P87" i="6"/>
  <c r="M130" i="6"/>
  <c r="R6" i="6"/>
  <c r="R8" i="6"/>
  <c r="R10" i="6"/>
  <c r="R12" i="6"/>
  <c r="R14" i="6"/>
  <c r="R16" i="6"/>
  <c r="R18" i="6"/>
  <c r="R20" i="6"/>
  <c r="R22" i="6"/>
  <c r="R24" i="6"/>
  <c r="R28" i="6"/>
  <c r="P93" i="6"/>
  <c r="Q98" i="6"/>
  <c r="G95" i="6"/>
  <c r="G89" i="6"/>
  <c r="K123" i="6"/>
  <c r="K117" i="6"/>
  <c r="K132" i="6"/>
  <c r="K111" i="6"/>
  <c r="K131" i="6"/>
  <c r="K93" i="6"/>
  <c r="K81" i="6"/>
  <c r="K105" i="6"/>
  <c r="K130" i="6"/>
  <c r="K124" i="6"/>
  <c r="I124" i="6"/>
  <c r="G125" i="6"/>
  <c r="E28" i="6"/>
  <c r="O136" i="6"/>
  <c r="K98" i="6"/>
  <c r="G115" i="6"/>
  <c r="G134" i="6"/>
  <c r="P136" i="6"/>
  <c r="K82" i="6"/>
  <c r="G85" i="6"/>
  <c r="G90" i="6"/>
  <c r="K91" i="6"/>
  <c r="I95" i="6"/>
  <c r="O118" i="6"/>
  <c r="K120" i="6"/>
  <c r="I121" i="6"/>
  <c r="I122" i="6"/>
  <c r="I123" i="6"/>
  <c r="O125" i="6"/>
  <c r="O126" i="6"/>
  <c r="G132" i="6"/>
  <c r="O133" i="6"/>
  <c r="O134" i="6"/>
  <c r="K137" i="6"/>
  <c r="O130" i="6"/>
  <c r="M137" i="6"/>
  <c r="M99" i="6"/>
  <c r="G117" i="6"/>
  <c r="I125" i="6"/>
  <c r="P130" i="6"/>
  <c r="O137" i="6"/>
  <c r="I77" i="6"/>
  <c r="K86" i="6"/>
  <c r="K95" i="6"/>
  <c r="I105" i="6"/>
  <c r="M106" i="6"/>
  <c r="K121" i="6"/>
  <c r="K122" i="6"/>
  <c r="G124" i="6"/>
  <c r="O127" i="6"/>
  <c r="O128" i="6"/>
  <c r="O129" i="6"/>
  <c r="I132" i="6"/>
  <c r="P133" i="6"/>
  <c r="P134" i="6"/>
  <c r="O135" i="6"/>
  <c r="G133" i="6"/>
  <c r="K94" i="6"/>
  <c r="I133" i="6"/>
  <c r="O77" i="6"/>
  <c r="K80" i="6"/>
  <c r="G83" i="6"/>
  <c r="K84" i="6"/>
  <c r="G88" i="6"/>
  <c r="G92" i="6"/>
  <c r="M98" i="6"/>
  <c r="I115" i="6"/>
  <c r="I116" i="6"/>
  <c r="I117" i="6"/>
  <c r="G118" i="6"/>
  <c r="G119" i="6"/>
  <c r="O121" i="6"/>
  <c r="I126" i="6"/>
  <c r="G127" i="6"/>
  <c r="G128" i="6"/>
  <c r="G129" i="6"/>
  <c r="G130" i="6"/>
  <c r="O131" i="6"/>
  <c r="I134" i="6"/>
  <c r="G135" i="6"/>
  <c r="P137" i="6"/>
  <c r="I80" i="6"/>
  <c r="G93" i="6"/>
  <c r="O120" i="6"/>
  <c r="I94" i="6"/>
  <c r="G87" i="6"/>
  <c r="I92" i="6"/>
  <c r="K102" i="6"/>
  <c r="M103" i="6"/>
  <c r="K116" i="6"/>
  <c r="I118" i="6"/>
  <c r="I119" i="6"/>
  <c r="P121" i="6"/>
  <c r="O123" i="6"/>
  <c r="K125" i="6"/>
  <c r="K126" i="6"/>
  <c r="I127" i="6"/>
  <c r="I128" i="6"/>
  <c r="I129" i="6"/>
  <c r="I130" i="6"/>
  <c r="P131" i="6"/>
  <c r="K133" i="6"/>
  <c r="K134" i="6"/>
  <c r="I135" i="6"/>
  <c r="G136" i="6"/>
  <c r="I76" i="6"/>
  <c r="I89" i="6"/>
  <c r="G116" i="6"/>
  <c r="G126" i="6"/>
  <c r="K75" i="6"/>
  <c r="G78" i="6"/>
  <c r="K78" i="6"/>
  <c r="I87" i="6"/>
  <c r="M102" i="6"/>
  <c r="K109" i="6"/>
  <c r="K115" i="6"/>
  <c r="M116" i="6"/>
  <c r="K118" i="6"/>
  <c r="G120" i="6"/>
  <c r="P123" i="6"/>
  <c r="K127" i="6"/>
  <c r="K128" i="6"/>
  <c r="K129" i="6"/>
  <c r="G131" i="6"/>
  <c r="O132" i="6"/>
  <c r="K135" i="6"/>
  <c r="I136" i="6"/>
  <c r="G137" i="6"/>
  <c r="M107" i="6"/>
  <c r="I78" i="6"/>
  <c r="I82" i="6"/>
  <c r="M83" i="6"/>
  <c r="I91" i="6"/>
  <c r="K113" i="6"/>
  <c r="M115" i="6"/>
  <c r="O116" i="6"/>
  <c r="M118" i="6"/>
  <c r="K119" i="6"/>
  <c r="I120" i="6"/>
  <c r="G121" i="6"/>
  <c r="G122" i="6"/>
  <c r="G123" i="6"/>
  <c r="O124" i="6"/>
  <c r="M125" i="6"/>
  <c r="M126" i="6"/>
  <c r="I131" i="6"/>
  <c r="M133" i="6"/>
  <c r="M134" i="6"/>
  <c r="K136" i="6"/>
  <c r="I137" i="6"/>
  <c r="I85" i="6"/>
  <c r="I90" i="6"/>
  <c r="I99" i="6"/>
  <c r="I104" i="6"/>
  <c r="M113" i="6"/>
  <c r="I75" i="6"/>
  <c r="G76" i="6"/>
  <c r="P77" i="6"/>
  <c r="M78" i="6"/>
  <c r="K79" i="6"/>
  <c r="O83" i="6"/>
  <c r="P88" i="6"/>
  <c r="M89" i="6"/>
  <c r="O93" i="6"/>
  <c r="I96" i="6"/>
  <c r="K99" i="6"/>
  <c r="K100" i="6"/>
  <c r="K103" i="6"/>
  <c r="K104" i="6"/>
  <c r="G107" i="6"/>
  <c r="K89" i="6"/>
  <c r="G96" i="6"/>
  <c r="M109" i="6"/>
  <c r="G77" i="6"/>
  <c r="M79" i="6"/>
  <c r="I81" i="6"/>
  <c r="G82" i="6"/>
  <c r="P83" i="6"/>
  <c r="M84" i="6"/>
  <c r="K85" i="6"/>
  <c r="I86" i="6"/>
  <c r="O89" i="6"/>
  <c r="K90" i="6"/>
  <c r="M94" i="6"/>
  <c r="K96" i="6"/>
  <c r="K97" i="6"/>
  <c r="M100" i="6"/>
  <c r="K101" i="6"/>
  <c r="M104" i="6"/>
  <c r="K106" i="6"/>
  <c r="I107" i="6"/>
  <c r="G108" i="6"/>
  <c r="G81" i="6"/>
  <c r="G86" i="6"/>
  <c r="I103" i="6"/>
  <c r="O110" i="6"/>
  <c r="O79" i="6"/>
  <c r="P84" i="6"/>
  <c r="M85" i="6"/>
  <c r="P89" i="6"/>
  <c r="M90" i="6"/>
  <c r="O94" i="6"/>
  <c r="M96" i="6"/>
  <c r="M97" i="6"/>
  <c r="O100" i="6"/>
  <c r="M101" i="6"/>
  <c r="O104" i="6"/>
  <c r="K107" i="6"/>
  <c r="I108" i="6"/>
  <c r="G109" i="6"/>
  <c r="G111" i="6"/>
  <c r="G112" i="6"/>
  <c r="G113" i="6"/>
  <c r="G114" i="6"/>
  <c r="M88" i="6"/>
  <c r="I97" i="6"/>
  <c r="I101" i="6"/>
  <c r="P138" i="6"/>
  <c r="M75" i="6"/>
  <c r="P79" i="6"/>
  <c r="M80" i="6"/>
  <c r="O85" i="6"/>
  <c r="P90" i="6"/>
  <c r="M91" i="6"/>
  <c r="P94" i="6"/>
  <c r="M95" i="6"/>
  <c r="O96" i="6"/>
  <c r="O99" i="6"/>
  <c r="P100" i="6"/>
  <c r="O103" i="6"/>
  <c r="M105" i="6"/>
  <c r="K108" i="6"/>
  <c r="I109" i="6"/>
  <c r="G110" i="6"/>
  <c r="I111" i="6"/>
  <c r="I112" i="6"/>
  <c r="I113" i="6"/>
  <c r="I114" i="6"/>
  <c r="O75" i="6"/>
  <c r="K76" i="6"/>
  <c r="G79" i="6"/>
  <c r="M81" i="6"/>
  <c r="I83" i="6"/>
  <c r="G84" i="6"/>
  <c r="M86" i="6"/>
  <c r="K87" i="6"/>
  <c r="I88" i="6"/>
  <c r="O91" i="6"/>
  <c r="K92" i="6"/>
  <c r="I93" i="6"/>
  <c r="G94" i="6"/>
  <c r="O95" i="6"/>
  <c r="M108" i="6"/>
  <c r="I110" i="6"/>
  <c r="K112" i="6"/>
  <c r="K114" i="6"/>
  <c r="M93" i="6"/>
  <c r="I100" i="6"/>
  <c r="I106" i="6"/>
  <c r="P75" i="6"/>
  <c r="M76" i="6"/>
  <c r="K77" i="6"/>
  <c r="O81" i="6"/>
  <c r="P86" i="6"/>
  <c r="M87" i="6"/>
  <c r="P91" i="6"/>
  <c r="M92" i="6"/>
  <c r="P95" i="6"/>
  <c r="G97" i="6"/>
  <c r="G98" i="6"/>
  <c r="G101" i="6"/>
  <c r="G102" i="6"/>
  <c r="O107" i="6"/>
  <c r="O108" i="6"/>
  <c r="K110" i="6"/>
  <c r="M112" i="6"/>
  <c r="M114" i="6"/>
  <c r="G75" i="6"/>
  <c r="M77" i="6"/>
  <c r="I79" i="6"/>
  <c r="G80" i="6"/>
  <c r="P81" i="6"/>
  <c r="M82" i="6"/>
  <c r="K83" i="6"/>
  <c r="I84" i="6"/>
  <c r="O87" i="6"/>
  <c r="K88" i="6"/>
  <c r="G91" i="6"/>
  <c r="O92" i="6"/>
  <c r="I98" i="6"/>
  <c r="G99" i="6"/>
  <c r="G100" i="6"/>
  <c r="I102" i="6"/>
  <c r="G103" i="6"/>
  <c r="G104" i="6"/>
  <c r="G105" i="6"/>
  <c r="G106" i="6"/>
  <c r="P108" i="6"/>
  <c r="M110" i="6"/>
  <c r="M111" i="6"/>
  <c r="O112" i="6"/>
  <c r="O114" i="6"/>
  <c r="M132" i="7"/>
  <c r="P122" i="7"/>
  <c r="P130" i="7"/>
  <c r="P134" i="7"/>
  <c r="M121" i="7"/>
  <c r="P128" i="7"/>
  <c r="P132" i="7"/>
  <c r="P136" i="7"/>
  <c r="P108" i="7"/>
  <c r="M124" i="7"/>
  <c r="M129" i="7"/>
  <c r="M134" i="7"/>
  <c r="M133" i="7"/>
  <c r="M137" i="7"/>
  <c r="P99" i="7"/>
  <c r="P103" i="7"/>
  <c r="P107" i="7"/>
  <c r="M115" i="7"/>
  <c r="M128" i="7"/>
  <c r="M106" i="7"/>
  <c r="M123" i="7"/>
  <c r="M136" i="7"/>
  <c r="P102" i="7"/>
  <c r="P114" i="7"/>
  <c r="M131" i="7"/>
  <c r="M135" i="7"/>
  <c r="R7" i="7"/>
  <c r="R39" i="7"/>
  <c r="P80" i="7"/>
  <c r="P84" i="7"/>
  <c r="P88" i="7"/>
  <c r="P96" i="7"/>
  <c r="P104" i="7"/>
  <c r="R11" i="7"/>
  <c r="R43" i="7"/>
  <c r="R15" i="7"/>
  <c r="R47" i="7"/>
  <c r="R118" i="7"/>
  <c r="R119" i="7"/>
  <c r="R120" i="7"/>
  <c r="P75" i="7"/>
  <c r="P83" i="7"/>
  <c r="O120" i="7"/>
  <c r="R35" i="7"/>
  <c r="R19" i="7"/>
  <c r="R51" i="7"/>
  <c r="R122" i="7"/>
  <c r="R67" i="7"/>
  <c r="R23" i="7"/>
  <c r="R55" i="7"/>
  <c r="O119" i="7"/>
  <c r="R27" i="7"/>
  <c r="R59" i="7"/>
  <c r="Q68" i="7"/>
  <c r="O127" i="7"/>
  <c r="O117" i="7"/>
  <c r="R31" i="7"/>
  <c r="R103" i="7"/>
  <c r="R63" i="7"/>
  <c r="R134" i="7"/>
  <c r="P77" i="7"/>
  <c r="P93" i="7"/>
  <c r="P101" i="7"/>
  <c r="O123" i="7"/>
  <c r="G118" i="7"/>
  <c r="I77" i="7"/>
  <c r="K116" i="7"/>
  <c r="K124" i="7"/>
  <c r="K133" i="7"/>
  <c r="K118" i="7"/>
  <c r="K137" i="7"/>
  <c r="E5" i="7"/>
  <c r="K117" i="7"/>
  <c r="K126" i="7"/>
  <c r="K131" i="7"/>
  <c r="I117" i="7"/>
  <c r="I93" i="7"/>
  <c r="E35" i="7"/>
  <c r="E22" i="7"/>
  <c r="E53" i="7"/>
  <c r="E7" i="7"/>
  <c r="E23" i="7"/>
  <c r="E39" i="7"/>
  <c r="E55" i="7"/>
  <c r="G88" i="7"/>
  <c r="G107" i="7"/>
  <c r="G123" i="7"/>
  <c r="G136" i="7"/>
  <c r="E6" i="7"/>
  <c r="E21" i="7"/>
  <c r="E37" i="7"/>
  <c r="E9" i="7"/>
  <c r="E10" i="7"/>
  <c r="E25" i="7"/>
  <c r="E26" i="7"/>
  <c r="E42" i="7"/>
  <c r="E58" i="7"/>
  <c r="G122" i="7"/>
  <c r="G131" i="7"/>
  <c r="E11" i="7"/>
  <c r="E27" i="7"/>
  <c r="E43" i="7"/>
  <c r="E59" i="7"/>
  <c r="G137" i="7"/>
  <c r="G121" i="7"/>
  <c r="G126" i="7"/>
  <c r="G135" i="7"/>
  <c r="E13" i="7"/>
  <c r="E14" i="7"/>
  <c r="E30" i="7"/>
  <c r="E45" i="7"/>
  <c r="G120" i="7"/>
  <c r="E15" i="7"/>
  <c r="E31" i="7"/>
  <c r="E47" i="7"/>
  <c r="E63" i="7"/>
  <c r="G125" i="7"/>
  <c r="E17" i="7"/>
  <c r="E18" i="7"/>
  <c r="E34" i="7"/>
  <c r="E50" i="7"/>
  <c r="G116" i="7"/>
  <c r="G129" i="7"/>
  <c r="E19" i="7"/>
  <c r="E51" i="7"/>
  <c r="E67" i="7"/>
  <c r="G133" i="7"/>
  <c r="R135" i="7"/>
  <c r="O95" i="7"/>
  <c r="R99" i="7"/>
  <c r="R115" i="7"/>
  <c r="R116" i="7"/>
  <c r="R130" i="7"/>
  <c r="R131" i="7"/>
  <c r="R132" i="7"/>
  <c r="G104" i="7"/>
  <c r="I75" i="7"/>
  <c r="O75" i="7"/>
  <c r="G84" i="7"/>
  <c r="O87" i="7"/>
  <c r="I90" i="7"/>
  <c r="G94" i="7"/>
  <c r="M100" i="7"/>
  <c r="K104" i="7"/>
  <c r="M105" i="7"/>
  <c r="K109" i="7"/>
  <c r="K115" i="7"/>
  <c r="I116" i="7"/>
  <c r="O118" i="7"/>
  <c r="K122" i="7"/>
  <c r="P124" i="7"/>
  <c r="M125" i="7"/>
  <c r="K127" i="7"/>
  <c r="K128" i="7"/>
  <c r="O130" i="7"/>
  <c r="K132" i="7"/>
  <c r="O134" i="7"/>
  <c r="I137" i="7"/>
  <c r="R85" i="7"/>
  <c r="R117" i="7"/>
  <c r="R133" i="7"/>
  <c r="G78" i="7"/>
  <c r="I78" i="7"/>
  <c r="I89" i="7"/>
  <c r="K99" i="7"/>
  <c r="O105" i="7"/>
  <c r="M114" i="7"/>
  <c r="G117" i="7"/>
  <c r="I123" i="7"/>
  <c r="O124" i="7"/>
  <c r="M126" i="7"/>
  <c r="M127" i="7"/>
  <c r="I129" i="7"/>
  <c r="I133" i="7"/>
  <c r="P135" i="7"/>
  <c r="R121" i="7"/>
  <c r="R137" i="7"/>
  <c r="I76" i="7"/>
  <c r="O79" i="7"/>
  <c r="I83" i="7"/>
  <c r="G92" i="7"/>
  <c r="O113" i="7"/>
  <c r="I118" i="7"/>
  <c r="G119" i="7"/>
  <c r="K123" i="7"/>
  <c r="I124" i="7"/>
  <c r="O126" i="7"/>
  <c r="I130" i="7"/>
  <c r="O131" i="7"/>
  <c r="I134" i="7"/>
  <c r="O136" i="7"/>
  <c r="R136" i="7"/>
  <c r="O125" i="7"/>
  <c r="G130" i="7"/>
  <c r="G134" i="7"/>
  <c r="R106" i="7"/>
  <c r="R123" i="7"/>
  <c r="R124" i="7"/>
  <c r="G108" i="7"/>
  <c r="K76" i="7"/>
  <c r="G81" i="7"/>
  <c r="I82" i="7"/>
  <c r="G87" i="7"/>
  <c r="O89" i="7"/>
  <c r="I92" i="7"/>
  <c r="K107" i="7"/>
  <c r="G110" i="7"/>
  <c r="O115" i="7"/>
  <c r="M116" i="7"/>
  <c r="I119" i="7"/>
  <c r="I120" i="7"/>
  <c r="O122" i="7"/>
  <c r="O128" i="7"/>
  <c r="K130" i="7"/>
  <c r="O132" i="7"/>
  <c r="K134" i="7"/>
  <c r="I135" i="7"/>
  <c r="G124" i="7"/>
  <c r="O135" i="7"/>
  <c r="R125" i="7"/>
  <c r="I94" i="7"/>
  <c r="O77" i="7"/>
  <c r="M107" i="7"/>
  <c r="G115" i="7"/>
  <c r="P116" i="7"/>
  <c r="M117" i="7"/>
  <c r="K119" i="7"/>
  <c r="K120" i="7"/>
  <c r="I121" i="7"/>
  <c r="I125" i="7"/>
  <c r="I131" i="7"/>
  <c r="P137" i="7"/>
  <c r="R126" i="7"/>
  <c r="R127" i="7"/>
  <c r="R128" i="7"/>
  <c r="O97" i="7"/>
  <c r="I80" i="7"/>
  <c r="O83" i="7"/>
  <c r="G86" i="7"/>
  <c r="K96" i="7"/>
  <c r="G109" i="7"/>
  <c r="G114" i="7"/>
  <c r="I115" i="7"/>
  <c r="O116" i="7"/>
  <c r="M118" i="7"/>
  <c r="M119" i="7"/>
  <c r="M120" i="7"/>
  <c r="K121" i="7"/>
  <c r="I126" i="7"/>
  <c r="G127" i="7"/>
  <c r="G128" i="7"/>
  <c r="M130" i="7"/>
  <c r="G132" i="7"/>
  <c r="K135" i="7"/>
  <c r="I136" i="7"/>
  <c r="O137" i="7"/>
  <c r="O80" i="7"/>
  <c r="O121" i="7"/>
  <c r="R129" i="7"/>
  <c r="G77" i="7"/>
  <c r="O82" i="7"/>
  <c r="I86" i="7"/>
  <c r="G90" i="7"/>
  <c r="O92" i="7"/>
  <c r="I95" i="7"/>
  <c r="G99" i="7"/>
  <c r="G113" i="7"/>
  <c r="I122" i="7"/>
  <c r="K125" i="7"/>
  <c r="I127" i="7"/>
  <c r="I128" i="7"/>
  <c r="O129" i="7"/>
  <c r="I132" i="7"/>
  <c r="O133" i="7"/>
  <c r="K136" i="7"/>
  <c r="R101" i="7"/>
  <c r="K82" i="7"/>
  <c r="G85" i="7"/>
  <c r="O86" i="7"/>
  <c r="K89" i="7"/>
  <c r="G91" i="7"/>
  <c r="O93" i="7"/>
  <c r="K95" i="7"/>
  <c r="G97" i="7"/>
  <c r="G98" i="7"/>
  <c r="O100" i="7"/>
  <c r="M101" i="7"/>
  <c r="K103" i="7"/>
  <c r="G105" i="7"/>
  <c r="O106" i="7"/>
  <c r="K108" i="7"/>
  <c r="I110" i="7"/>
  <c r="G111" i="7"/>
  <c r="G112" i="7"/>
  <c r="R86" i="7"/>
  <c r="R87" i="7"/>
  <c r="R88" i="7"/>
  <c r="R104" i="7"/>
  <c r="Q138" i="7"/>
  <c r="P76" i="7"/>
  <c r="K77" i="7"/>
  <c r="G79" i="7"/>
  <c r="O81" i="7"/>
  <c r="P82" i="7"/>
  <c r="K83" i="7"/>
  <c r="I84" i="7"/>
  <c r="P89" i="7"/>
  <c r="P95" i="7"/>
  <c r="I97" i="7"/>
  <c r="I98" i="7"/>
  <c r="P100" i="7"/>
  <c r="O102" i="7"/>
  <c r="M103" i="7"/>
  <c r="I105" i="7"/>
  <c r="I111" i="7"/>
  <c r="I112" i="7"/>
  <c r="O114" i="7"/>
  <c r="R75" i="7"/>
  <c r="R76" i="7"/>
  <c r="R90" i="7"/>
  <c r="R91" i="7"/>
  <c r="R92" i="7"/>
  <c r="R107" i="7"/>
  <c r="R108" i="7"/>
  <c r="O76" i="7"/>
  <c r="K78" i="7"/>
  <c r="I79" i="7"/>
  <c r="K85" i="7"/>
  <c r="K91" i="7"/>
  <c r="M96" i="7"/>
  <c r="P97" i="7"/>
  <c r="M98" i="7"/>
  <c r="I100" i="7"/>
  <c r="M104" i="7"/>
  <c r="I106" i="7"/>
  <c r="P109" i="7"/>
  <c r="M110" i="7"/>
  <c r="M111" i="7"/>
  <c r="M112" i="7"/>
  <c r="K113" i="7"/>
  <c r="R89" i="7"/>
  <c r="O88" i="7"/>
  <c r="I91" i="7"/>
  <c r="O94" i="7"/>
  <c r="K97" i="7"/>
  <c r="G100" i="7"/>
  <c r="M109" i="7"/>
  <c r="I113" i="7"/>
  <c r="R77" i="7"/>
  <c r="R93" i="7"/>
  <c r="R109" i="7"/>
  <c r="F138" i="7"/>
  <c r="G75" i="7"/>
  <c r="P78" i="7"/>
  <c r="K79" i="7"/>
  <c r="P85" i="7"/>
  <c r="P91" i="7"/>
  <c r="K92" i="7"/>
  <c r="O96" i="7"/>
  <c r="M97" i="7"/>
  <c r="P98" i="7"/>
  <c r="G101" i="7"/>
  <c r="G102" i="7"/>
  <c r="O104" i="7"/>
  <c r="K106" i="7"/>
  <c r="O109" i="7"/>
  <c r="I114" i="7"/>
  <c r="R105" i="7"/>
  <c r="K84" i="7"/>
  <c r="G93" i="7"/>
  <c r="K98" i="7"/>
  <c r="R102" i="7"/>
  <c r="K105" i="7"/>
  <c r="K111" i="7"/>
  <c r="R114" i="7"/>
  <c r="R78" i="7"/>
  <c r="R79" i="7"/>
  <c r="R80" i="7"/>
  <c r="R94" i="7"/>
  <c r="R95" i="7"/>
  <c r="R96" i="7"/>
  <c r="R110" i="7"/>
  <c r="R111" i="7"/>
  <c r="R112" i="7"/>
  <c r="H138" i="7"/>
  <c r="G76" i="7"/>
  <c r="P79" i="7"/>
  <c r="K80" i="7"/>
  <c r="I81" i="7"/>
  <c r="G82" i="7"/>
  <c r="O84" i="7"/>
  <c r="K86" i="7"/>
  <c r="I87" i="7"/>
  <c r="G89" i="7"/>
  <c r="O90" i="7"/>
  <c r="P92" i="7"/>
  <c r="K93" i="7"/>
  <c r="G95" i="7"/>
  <c r="O98" i="7"/>
  <c r="M99" i="7"/>
  <c r="K100" i="7"/>
  <c r="I101" i="7"/>
  <c r="I102" i="7"/>
  <c r="G103" i="7"/>
  <c r="I107" i="7"/>
  <c r="O110" i="7"/>
  <c r="O111" i="7"/>
  <c r="O112" i="7"/>
  <c r="M113" i="7"/>
  <c r="K114" i="7"/>
  <c r="G80" i="7"/>
  <c r="I85" i="7"/>
  <c r="K90" i="7"/>
  <c r="I99" i="7"/>
  <c r="O101" i="7"/>
  <c r="G106" i="7"/>
  <c r="M108" i="7"/>
  <c r="K112" i="7"/>
  <c r="R81" i="7"/>
  <c r="R97" i="7"/>
  <c r="R113" i="7"/>
  <c r="J138" i="7"/>
  <c r="O78" i="7"/>
  <c r="K81" i="7"/>
  <c r="G83" i="7"/>
  <c r="O85" i="7"/>
  <c r="K87" i="7"/>
  <c r="I88" i="7"/>
  <c r="O91" i="7"/>
  <c r="G96" i="7"/>
  <c r="R98" i="7"/>
  <c r="K101" i="7"/>
  <c r="K102" i="7"/>
  <c r="I103" i="7"/>
  <c r="I108" i="7"/>
  <c r="K110" i="7"/>
  <c r="R82" i="7"/>
  <c r="R83" i="7"/>
  <c r="R84" i="7"/>
  <c r="R100" i="7"/>
  <c r="L138" i="7"/>
  <c r="P138" i="7" s="1"/>
  <c r="K75" i="7"/>
  <c r="P81" i="7"/>
  <c r="P87" i="7"/>
  <c r="K88" i="7"/>
  <c r="K94" i="7"/>
  <c r="I96" i="7"/>
  <c r="M102" i="7"/>
  <c r="I104" i="7"/>
  <c r="P106" i="7"/>
  <c r="I109" i="7"/>
  <c r="D68" i="7"/>
  <c r="D138" i="7" s="1"/>
  <c r="P105" i="7"/>
  <c r="O108" i="7"/>
  <c r="P113" i="7"/>
  <c r="P121" i="7"/>
  <c r="E8" i="7"/>
  <c r="R8" i="7"/>
  <c r="E12" i="7"/>
  <c r="R12" i="7"/>
  <c r="E16" i="7"/>
  <c r="R16" i="7"/>
  <c r="E20" i="7"/>
  <c r="R20" i="7"/>
  <c r="E24" i="7"/>
  <c r="R24" i="7"/>
  <c r="E28" i="7"/>
  <c r="R28" i="7"/>
  <c r="E32" i="7"/>
  <c r="R32" i="7"/>
  <c r="E36" i="7"/>
  <c r="R36" i="7"/>
  <c r="E40" i="7"/>
  <c r="R40" i="7"/>
  <c r="E44" i="7"/>
  <c r="R44" i="7"/>
  <c r="E48" i="7"/>
  <c r="R48" i="7"/>
  <c r="E52" i="7"/>
  <c r="R52" i="7"/>
  <c r="E56" i="7"/>
  <c r="R56" i="7"/>
  <c r="E60" i="7"/>
  <c r="R60" i="7"/>
  <c r="E64" i="7"/>
  <c r="R64" i="7"/>
  <c r="D75" i="7"/>
  <c r="D76" i="7"/>
  <c r="D79" i="7"/>
  <c r="D80" i="7"/>
  <c r="D83" i="7"/>
  <c r="D84" i="7"/>
  <c r="D87" i="7"/>
  <c r="D88" i="7"/>
  <c r="D91" i="7"/>
  <c r="D92" i="7"/>
  <c r="D95" i="7"/>
  <c r="D96" i="7"/>
  <c r="D100" i="7"/>
  <c r="D104" i="7"/>
  <c r="D107" i="7"/>
  <c r="P110" i="7"/>
  <c r="D115" i="7"/>
  <c r="P118" i="7"/>
  <c r="D123" i="7"/>
  <c r="P126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95" i="7"/>
  <c r="D112" i="7"/>
  <c r="D120" i="7"/>
  <c r="D128" i="7"/>
  <c r="R5" i="7"/>
  <c r="R9" i="7"/>
  <c r="R13" i="7"/>
  <c r="R17" i="7"/>
  <c r="R21" i="7"/>
  <c r="R25" i="7"/>
  <c r="E29" i="7"/>
  <c r="R29" i="7"/>
  <c r="E33" i="7"/>
  <c r="R33" i="7"/>
  <c r="R37" i="7"/>
  <c r="E41" i="7"/>
  <c r="R41" i="7"/>
  <c r="R45" i="7"/>
  <c r="E49" i="7"/>
  <c r="R49" i="7"/>
  <c r="R53" i="7"/>
  <c r="E57" i="7"/>
  <c r="R57" i="7"/>
  <c r="E61" i="7"/>
  <c r="R61" i="7"/>
  <c r="E65" i="7"/>
  <c r="R65" i="7"/>
  <c r="O107" i="7"/>
  <c r="P112" i="7"/>
  <c r="P120" i="7"/>
  <c r="R6" i="7"/>
  <c r="R10" i="7"/>
  <c r="R14" i="7"/>
  <c r="R18" i="7"/>
  <c r="R22" i="7"/>
  <c r="R26" i="7"/>
  <c r="R30" i="7"/>
  <c r="R34" i="7"/>
  <c r="E38" i="7"/>
  <c r="R38" i="7"/>
  <c r="R42" i="7"/>
  <c r="E46" i="7"/>
  <c r="R46" i="7"/>
  <c r="R50" i="7"/>
  <c r="E54" i="7"/>
  <c r="R54" i="7"/>
  <c r="R58" i="7"/>
  <c r="E62" i="7"/>
  <c r="R62" i="7"/>
  <c r="E66" i="7"/>
  <c r="R66" i="7"/>
  <c r="O99" i="7"/>
  <c r="O103" i="7"/>
  <c r="P68" i="7"/>
  <c r="P111" i="7"/>
  <c r="P119" i="7"/>
  <c r="P127" i="7"/>
  <c r="E53" i="6"/>
  <c r="Q68" i="6"/>
  <c r="Q138" i="6" s="1"/>
  <c r="E5" i="6"/>
  <c r="R5" i="6"/>
  <c r="E9" i="6"/>
  <c r="R9" i="6"/>
  <c r="E13" i="6"/>
  <c r="R13" i="6"/>
  <c r="E17" i="6"/>
  <c r="R17" i="6"/>
  <c r="E21" i="6"/>
  <c r="R21" i="6"/>
  <c r="E25" i="6"/>
  <c r="R25" i="6"/>
  <c r="E29" i="6"/>
  <c r="R29" i="6"/>
  <c r="E39" i="6"/>
  <c r="P68" i="6"/>
  <c r="Q76" i="6"/>
  <c r="Q78" i="6"/>
  <c r="Q80" i="6"/>
  <c r="Q82" i="6"/>
  <c r="Q84" i="6"/>
  <c r="Q86" i="6"/>
  <c r="Q88" i="6"/>
  <c r="Q90" i="6"/>
  <c r="Q92" i="6"/>
  <c r="Q94" i="6"/>
  <c r="P104" i="6"/>
  <c r="P112" i="6"/>
  <c r="O117" i="6"/>
  <c r="P117" i="6"/>
  <c r="E34" i="6"/>
  <c r="R34" i="6"/>
  <c r="Q105" i="6"/>
  <c r="R35" i="6"/>
  <c r="E40" i="6"/>
  <c r="R40" i="6"/>
  <c r="E45" i="6"/>
  <c r="R45" i="6"/>
  <c r="E50" i="6"/>
  <c r="R50" i="6"/>
  <c r="Q121" i="6"/>
  <c r="R51" i="6"/>
  <c r="Q122" i="6"/>
  <c r="R52" i="6"/>
  <c r="E58" i="6"/>
  <c r="R58" i="6"/>
  <c r="Q129" i="6"/>
  <c r="R59" i="6"/>
  <c r="Q130" i="6"/>
  <c r="R60" i="6"/>
  <c r="E66" i="6"/>
  <c r="R66" i="6"/>
  <c r="Q137" i="6"/>
  <c r="R67" i="6"/>
  <c r="O101" i="6"/>
  <c r="P101" i="6"/>
  <c r="P118" i="6"/>
  <c r="R36" i="6"/>
  <c r="E6" i="6"/>
  <c r="E10" i="6"/>
  <c r="E14" i="6"/>
  <c r="E18" i="6"/>
  <c r="E22" i="6"/>
  <c r="E26" i="6"/>
  <c r="R26" i="6"/>
  <c r="E30" i="6"/>
  <c r="R30" i="6"/>
  <c r="D105" i="6"/>
  <c r="E35" i="6"/>
  <c r="D121" i="6"/>
  <c r="E51" i="6"/>
  <c r="D122" i="6"/>
  <c r="E52" i="6"/>
  <c r="D129" i="6"/>
  <c r="E59" i="6"/>
  <c r="D130" i="6"/>
  <c r="E60" i="6"/>
  <c r="D137" i="6"/>
  <c r="E67" i="6"/>
  <c r="D68" i="6"/>
  <c r="D138" i="6" s="1"/>
  <c r="D98" i="6"/>
  <c r="O98" i="6"/>
  <c r="P98" i="6"/>
  <c r="O113" i="6"/>
  <c r="P113" i="6"/>
  <c r="Q101" i="6"/>
  <c r="R31" i="6"/>
  <c r="E36" i="6"/>
  <c r="E41" i="6"/>
  <c r="R41" i="6"/>
  <c r="E46" i="6"/>
  <c r="R46" i="6"/>
  <c r="Q117" i="6"/>
  <c r="R47" i="6"/>
  <c r="R53" i="6"/>
  <c r="E61" i="6"/>
  <c r="R61" i="6"/>
  <c r="O105" i="6"/>
  <c r="P105" i="6"/>
  <c r="O119" i="6"/>
  <c r="P119" i="6"/>
  <c r="E7" i="6"/>
  <c r="R7" i="6"/>
  <c r="E11" i="6"/>
  <c r="R11" i="6"/>
  <c r="E15" i="6"/>
  <c r="R15" i="6"/>
  <c r="E19" i="6"/>
  <c r="R19" i="6"/>
  <c r="E23" i="6"/>
  <c r="R23" i="6"/>
  <c r="E27" i="6"/>
  <c r="R27" i="6"/>
  <c r="E31" i="6"/>
  <c r="E47" i="6"/>
  <c r="Q75" i="6"/>
  <c r="P96" i="6"/>
  <c r="O102" i="6"/>
  <c r="P102" i="6"/>
  <c r="O109" i="6"/>
  <c r="P109" i="6"/>
  <c r="E32" i="6"/>
  <c r="R32" i="6"/>
  <c r="E37" i="6"/>
  <c r="R37" i="6"/>
  <c r="E42" i="6"/>
  <c r="R42" i="6"/>
  <c r="Q113" i="6"/>
  <c r="R43" i="6"/>
  <c r="E48" i="6"/>
  <c r="R48" i="6"/>
  <c r="E54" i="6"/>
  <c r="R54" i="6"/>
  <c r="Q125" i="6"/>
  <c r="R55" i="6"/>
  <c r="Q126" i="6"/>
  <c r="R56" i="6"/>
  <c r="E62" i="6"/>
  <c r="R62" i="6"/>
  <c r="Q133" i="6"/>
  <c r="R63" i="6"/>
  <c r="Q134" i="6"/>
  <c r="R64" i="6"/>
  <c r="P110" i="6"/>
  <c r="O115" i="6"/>
  <c r="P115" i="6"/>
  <c r="E8" i="6"/>
  <c r="E12" i="6"/>
  <c r="E16" i="6"/>
  <c r="E20" i="6"/>
  <c r="E24" i="6"/>
  <c r="E43" i="6"/>
  <c r="D125" i="6"/>
  <c r="E55" i="6"/>
  <c r="D126" i="6"/>
  <c r="E56" i="6"/>
  <c r="D133" i="6"/>
  <c r="E63" i="6"/>
  <c r="D134" i="6"/>
  <c r="E64" i="6"/>
  <c r="O76" i="6"/>
  <c r="O78" i="6"/>
  <c r="O80" i="6"/>
  <c r="O82" i="6"/>
  <c r="O84" i="6"/>
  <c r="O86" i="6"/>
  <c r="O88" i="6"/>
  <c r="O90" i="6"/>
  <c r="O106" i="6"/>
  <c r="P106" i="6"/>
  <c r="E33" i="6"/>
  <c r="R33" i="6"/>
  <c r="E38" i="6"/>
  <c r="R38" i="6"/>
  <c r="Q109" i="6"/>
  <c r="R39" i="6"/>
  <c r="E44" i="6"/>
  <c r="R44" i="6"/>
  <c r="E49" i="6"/>
  <c r="R49" i="6"/>
  <c r="E57" i="6"/>
  <c r="R57" i="6"/>
  <c r="E65" i="6"/>
  <c r="R65" i="6"/>
  <c r="O97" i="6"/>
  <c r="P97" i="6"/>
  <c r="O111" i="6"/>
  <c r="P111" i="6"/>
  <c r="O122" i="6"/>
  <c r="P122" i="6"/>
  <c r="D68" i="5"/>
  <c r="D138" i="5" s="1"/>
  <c r="P114" i="5"/>
  <c r="P118" i="5"/>
  <c r="P122" i="5"/>
  <c r="P126" i="5"/>
  <c r="P130" i="5"/>
  <c r="P134" i="5"/>
  <c r="M136" i="5"/>
  <c r="P137" i="5"/>
  <c r="E8" i="5"/>
  <c r="R8" i="5"/>
  <c r="E12" i="5"/>
  <c r="R12" i="5"/>
  <c r="E16" i="5"/>
  <c r="R16" i="5"/>
  <c r="E20" i="5"/>
  <c r="R20" i="5"/>
  <c r="E24" i="5"/>
  <c r="R24" i="5"/>
  <c r="E28" i="5"/>
  <c r="R28" i="5"/>
  <c r="E32" i="5"/>
  <c r="R32" i="5"/>
  <c r="E36" i="5"/>
  <c r="R36" i="5"/>
  <c r="E40" i="5"/>
  <c r="R40" i="5"/>
  <c r="E44" i="5"/>
  <c r="R44" i="5"/>
  <c r="E48" i="5"/>
  <c r="R48" i="5"/>
  <c r="E52" i="5"/>
  <c r="R52" i="5"/>
  <c r="E56" i="5"/>
  <c r="R56" i="5"/>
  <c r="E60" i="5"/>
  <c r="R60" i="5"/>
  <c r="E64" i="5"/>
  <c r="R64" i="5"/>
  <c r="D75" i="5"/>
  <c r="D76" i="5"/>
  <c r="D80" i="5"/>
  <c r="D84" i="5"/>
  <c r="D88" i="5"/>
  <c r="D92" i="5"/>
  <c r="D96" i="5"/>
  <c r="D100" i="5"/>
  <c r="E9" i="5"/>
  <c r="R9" i="5"/>
  <c r="E13" i="5"/>
  <c r="R13" i="5"/>
  <c r="E17" i="5"/>
  <c r="R17" i="5"/>
  <c r="E21" i="5"/>
  <c r="R21" i="5"/>
  <c r="E25" i="5"/>
  <c r="R25" i="5"/>
  <c r="E29" i="5"/>
  <c r="R29" i="5"/>
  <c r="E33" i="5"/>
  <c r="R33" i="5"/>
  <c r="E37" i="5"/>
  <c r="R37" i="5"/>
  <c r="E41" i="5"/>
  <c r="R41" i="5"/>
  <c r="E45" i="5"/>
  <c r="R45" i="5"/>
  <c r="E49" i="5"/>
  <c r="R49" i="5"/>
  <c r="E53" i="5"/>
  <c r="R53" i="5"/>
  <c r="E57" i="5"/>
  <c r="R57" i="5"/>
  <c r="E61" i="5"/>
  <c r="R61" i="5"/>
  <c r="E65" i="5"/>
  <c r="R65" i="5"/>
  <c r="J138" i="5"/>
  <c r="O96" i="5"/>
  <c r="M99" i="5"/>
  <c r="O100" i="5"/>
  <c r="M103" i="5"/>
  <c r="O104" i="5"/>
  <c r="M107" i="5"/>
  <c r="M111" i="5"/>
  <c r="M115" i="5"/>
  <c r="R6" i="5"/>
  <c r="R10" i="5"/>
  <c r="R14" i="5"/>
  <c r="R18" i="5"/>
  <c r="R22" i="5"/>
  <c r="R26" i="5"/>
  <c r="R30" i="5"/>
  <c r="E34" i="5"/>
  <c r="R34" i="5"/>
  <c r="E38" i="5"/>
  <c r="R38" i="5"/>
  <c r="E42" i="5"/>
  <c r="R42" i="5"/>
  <c r="E46" i="5"/>
  <c r="R46" i="5"/>
  <c r="E50" i="5"/>
  <c r="R50" i="5"/>
  <c r="E54" i="5"/>
  <c r="R54" i="5"/>
  <c r="E58" i="5"/>
  <c r="R58" i="5"/>
  <c r="E62" i="5"/>
  <c r="R62" i="5"/>
  <c r="R66" i="5"/>
  <c r="K96" i="4"/>
  <c r="O83" i="4"/>
  <c r="O88" i="4"/>
  <c r="M136" i="4"/>
  <c r="P138" i="4"/>
  <c r="O89" i="4"/>
  <c r="O137" i="4"/>
  <c r="P132" i="4"/>
  <c r="P75" i="4"/>
  <c r="O80" i="4"/>
  <c r="I85" i="4"/>
  <c r="E18" i="3"/>
  <c r="P92" i="3"/>
  <c r="P105" i="3"/>
  <c r="P87" i="3"/>
  <c r="P100" i="3"/>
  <c r="P109" i="3"/>
  <c r="P82" i="3"/>
  <c r="P90" i="3"/>
  <c r="P99" i="3"/>
  <c r="P108" i="3"/>
  <c r="P77" i="3"/>
  <c r="P85" i="3"/>
  <c r="P111" i="3"/>
  <c r="R22" i="3"/>
  <c r="R26" i="3"/>
  <c r="R6" i="3"/>
  <c r="R10" i="3"/>
  <c r="P102" i="3"/>
  <c r="R14" i="3"/>
  <c r="P78" i="3"/>
  <c r="R18" i="3"/>
  <c r="P86" i="3"/>
  <c r="P110" i="3"/>
  <c r="P116" i="3"/>
  <c r="P120" i="3"/>
  <c r="P124" i="3"/>
  <c r="P128" i="3"/>
  <c r="P132" i="3"/>
  <c r="P136" i="3"/>
  <c r="P115" i="3"/>
  <c r="P119" i="3"/>
  <c r="P123" i="3"/>
  <c r="P127" i="3"/>
  <c r="P131" i="3"/>
  <c r="P135" i="3"/>
  <c r="K76" i="3"/>
  <c r="M77" i="3"/>
  <c r="M78" i="3"/>
  <c r="K82" i="3"/>
  <c r="P96" i="3"/>
  <c r="K100" i="3"/>
  <c r="K83" i="3"/>
  <c r="K107" i="3"/>
  <c r="K121" i="3"/>
  <c r="M88" i="3"/>
  <c r="K99" i="3"/>
  <c r="K106" i="3"/>
  <c r="P113" i="3"/>
  <c r="K113" i="3"/>
  <c r="K105" i="3"/>
  <c r="M87" i="3"/>
  <c r="K111" i="3"/>
  <c r="K77" i="3"/>
  <c r="M94" i="3"/>
  <c r="M89" i="3"/>
  <c r="K86" i="3"/>
  <c r="P93" i="3"/>
  <c r="K98" i="3"/>
  <c r="O125" i="3"/>
  <c r="M80" i="3"/>
  <c r="K85" i="3"/>
  <c r="M92" i="3"/>
  <c r="K97" i="3"/>
  <c r="K110" i="3"/>
  <c r="K101" i="3"/>
  <c r="K79" i="3"/>
  <c r="K117" i="3"/>
  <c r="M85" i="3"/>
  <c r="K109" i="3"/>
  <c r="K78" i="3"/>
  <c r="M79" i="3"/>
  <c r="K96" i="3"/>
  <c r="K102" i="3"/>
  <c r="K108" i="3"/>
  <c r="R52" i="4"/>
  <c r="K92" i="4"/>
  <c r="P103" i="4"/>
  <c r="M103" i="4"/>
  <c r="K104" i="4"/>
  <c r="K115" i="4"/>
  <c r="M130" i="4"/>
  <c r="E67" i="4"/>
  <c r="R67" i="4"/>
  <c r="Q68" i="4"/>
  <c r="Q138" i="4" s="1"/>
  <c r="K75" i="4"/>
  <c r="M77" i="4"/>
  <c r="G79" i="4"/>
  <c r="O79" i="4"/>
  <c r="I81" i="4"/>
  <c r="Q81" i="4"/>
  <c r="M85" i="4"/>
  <c r="G87" i="4"/>
  <c r="O87" i="4"/>
  <c r="I89" i="4"/>
  <c r="Q89" i="4"/>
  <c r="M95" i="4"/>
  <c r="G97" i="4"/>
  <c r="G126" i="4"/>
  <c r="G96" i="4"/>
  <c r="G95" i="4"/>
  <c r="D101" i="4"/>
  <c r="O101" i="4"/>
  <c r="O103" i="4"/>
  <c r="M104" i="4"/>
  <c r="K105" i="4"/>
  <c r="I107" i="4"/>
  <c r="M114" i="4"/>
  <c r="P115" i="4"/>
  <c r="M115" i="4"/>
  <c r="K116" i="4"/>
  <c r="G118" i="4"/>
  <c r="O122" i="4"/>
  <c r="R56" i="4"/>
  <c r="R61" i="4"/>
  <c r="K84" i="4"/>
  <c r="K114" i="4"/>
  <c r="M131" i="4"/>
  <c r="E5" i="4"/>
  <c r="R5" i="4"/>
  <c r="E9" i="4"/>
  <c r="R9" i="4"/>
  <c r="E13" i="4"/>
  <c r="R13" i="4"/>
  <c r="E17" i="4"/>
  <c r="R17" i="4"/>
  <c r="E21" i="4"/>
  <c r="R21" i="4"/>
  <c r="E25" i="4"/>
  <c r="R25" i="4"/>
  <c r="E29" i="4"/>
  <c r="R29" i="4"/>
  <c r="E33" i="4"/>
  <c r="R33" i="4"/>
  <c r="E37" i="4"/>
  <c r="R37" i="4"/>
  <c r="E41" i="4"/>
  <c r="R41" i="4"/>
  <c r="E45" i="4"/>
  <c r="R45" i="4"/>
  <c r="E49" i="4"/>
  <c r="R49" i="4"/>
  <c r="E53" i="4"/>
  <c r="R53" i="4"/>
  <c r="E57" i="4"/>
  <c r="R57" i="4"/>
  <c r="E62" i="4"/>
  <c r="R62" i="4"/>
  <c r="D68" i="4"/>
  <c r="D138" i="4" s="1"/>
  <c r="M137" i="4"/>
  <c r="M76" i="4"/>
  <c r="G78" i="4"/>
  <c r="O78" i="4"/>
  <c r="I80" i="4"/>
  <c r="M84" i="4"/>
  <c r="G86" i="4"/>
  <c r="O86" i="4"/>
  <c r="I88" i="4"/>
  <c r="M92" i="4"/>
  <c r="O93" i="4"/>
  <c r="G98" i="4"/>
  <c r="P101" i="4"/>
  <c r="O102" i="4"/>
  <c r="P104" i="4"/>
  <c r="O104" i="4"/>
  <c r="K106" i="4"/>
  <c r="K107" i="4"/>
  <c r="G109" i="4"/>
  <c r="D113" i="4"/>
  <c r="M116" i="4"/>
  <c r="P116" i="4"/>
  <c r="K117" i="4"/>
  <c r="I119" i="4"/>
  <c r="G125" i="4"/>
  <c r="K127" i="4"/>
  <c r="M128" i="4"/>
  <c r="I135" i="4"/>
  <c r="K128" i="4"/>
  <c r="K124" i="4"/>
  <c r="K129" i="4"/>
  <c r="K125" i="4"/>
  <c r="M75" i="4"/>
  <c r="G77" i="4"/>
  <c r="O77" i="4"/>
  <c r="I79" i="4"/>
  <c r="K81" i="4"/>
  <c r="M83" i="4"/>
  <c r="G85" i="4"/>
  <c r="O85" i="4"/>
  <c r="I87" i="4"/>
  <c r="K89" i="4"/>
  <c r="M91" i="4"/>
  <c r="G93" i="4"/>
  <c r="K94" i="4"/>
  <c r="M96" i="4"/>
  <c r="M129" i="4"/>
  <c r="M125" i="4"/>
  <c r="K97" i="4"/>
  <c r="I99" i="4"/>
  <c r="M105" i="4"/>
  <c r="M106" i="4"/>
  <c r="P107" i="4"/>
  <c r="M107" i="4"/>
  <c r="K108" i="4"/>
  <c r="G110" i="4"/>
  <c r="K118" i="4"/>
  <c r="K119" i="4"/>
  <c r="G121" i="4"/>
  <c r="K126" i="4"/>
  <c r="P127" i="4"/>
  <c r="M127" i="4"/>
  <c r="E6" i="4"/>
  <c r="R6" i="4"/>
  <c r="E10" i="4"/>
  <c r="R10" i="4"/>
  <c r="E14" i="4"/>
  <c r="R14" i="4"/>
  <c r="E18" i="4"/>
  <c r="R18" i="4"/>
  <c r="E22" i="4"/>
  <c r="R22" i="4"/>
  <c r="E26" i="4"/>
  <c r="R26" i="4"/>
  <c r="E30" i="4"/>
  <c r="R30" i="4"/>
  <c r="E34" i="4"/>
  <c r="R34" i="4"/>
  <c r="E38" i="4"/>
  <c r="R38" i="4"/>
  <c r="E42" i="4"/>
  <c r="R42" i="4"/>
  <c r="E46" i="4"/>
  <c r="R46" i="4"/>
  <c r="E50" i="4"/>
  <c r="R50" i="4"/>
  <c r="E54" i="4"/>
  <c r="R54" i="4"/>
  <c r="E58" i="4"/>
  <c r="R58" i="4"/>
  <c r="E63" i="4"/>
  <c r="R63" i="4"/>
  <c r="Q134" i="4"/>
  <c r="R64" i="4"/>
  <c r="I78" i="4"/>
  <c r="K80" i="4"/>
  <c r="M82" i="4"/>
  <c r="I86" i="4"/>
  <c r="K88" i="4"/>
  <c r="M90" i="4"/>
  <c r="O126" i="4"/>
  <c r="P96" i="4"/>
  <c r="O95" i="4"/>
  <c r="O96" i="4"/>
  <c r="K98" i="4"/>
  <c r="K99" i="4"/>
  <c r="D105" i="4"/>
  <c r="O105" i="4"/>
  <c r="O107" i="4"/>
  <c r="M108" i="4"/>
  <c r="K109" i="4"/>
  <c r="I111" i="4"/>
  <c r="M117" i="4"/>
  <c r="P119" i="4"/>
  <c r="M119" i="4"/>
  <c r="K120" i="4"/>
  <c r="G122" i="4"/>
  <c r="G132" i="4"/>
  <c r="D134" i="4"/>
  <c r="E64" i="4"/>
  <c r="Q135" i="4"/>
  <c r="R65" i="4"/>
  <c r="I77" i="4"/>
  <c r="Q77" i="4"/>
  <c r="M81" i="4"/>
  <c r="Q85" i="4"/>
  <c r="M89" i="4"/>
  <c r="M94" i="4"/>
  <c r="M97" i="4"/>
  <c r="M98" i="4"/>
  <c r="P99" i="4"/>
  <c r="M99" i="4"/>
  <c r="K100" i="4"/>
  <c r="G102" i="4"/>
  <c r="P105" i="4"/>
  <c r="O106" i="4"/>
  <c r="P108" i="4"/>
  <c r="O108" i="4"/>
  <c r="K110" i="4"/>
  <c r="K111" i="4"/>
  <c r="G113" i="4"/>
  <c r="D117" i="4"/>
  <c r="M120" i="4"/>
  <c r="P120" i="4"/>
  <c r="K121" i="4"/>
  <c r="I123" i="4"/>
  <c r="M134" i="4"/>
  <c r="E7" i="4"/>
  <c r="E11" i="4"/>
  <c r="E15" i="4"/>
  <c r="E19" i="4"/>
  <c r="E23" i="4"/>
  <c r="R23" i="4"/>
  <c r="E27" i="4"/>
  <c r="R27" i="4"/>
  <c r="R31" i="4"/>
  <c r="R35" i="4"/>
  <c r="E39" i="4"/>
  <c r="R39" i="4"/>
  <c r="R43" i="4"/>
  <c r="R47" i="4"/>
  <c r="R51" i="4"/>
  <c r="E55" i="4"/>
  <c r="R55" i="4"/>
  <c r="E59" i="4"/>
  <c r="R59" i="4"/>
  <c r="Q130" i="4"/>
  <c r="R60" i="4"/>
  <c r="E65" i="4"/>
  <c r="I95" i="4"/>
  <c r="I94" i="4"/>
  <c r="I93" i="4"/>
  <c r="I76" i="4"/>
  <c r="M80" i="4"/>
  <c r="I84" i="4"/>
  <c r="M88" i="4"/>
  <c r="I92" i="4"/>
  <c r="O97" i="4"/>
  <c r="O99" i="4"/>
  <c r="M100" i="4"/>
  <c r="K101" i="4"/>
  <c r="I103" i="4"/>
  <c r="M109" i="4"/>
  <c r="M110" i="4"/>
  <c r="P111" i="4"/>
  <c r="M111" i="4"/>
  <c r="K112" i="4"/>
  <c r="G114" i="4"/>
  <c r="O118" i="4"/>
  <c r="K122" i="4"/>
  <c r="K123" i="4"/>
  <c r="M124" i="4"/>
  <c r="G129" i="4"/>
  <c r="P133" i="4"/>
  <c r="M133" i="4"/>
  <c r="E60" i="4"/>
  <c r="D130" i="4"/>
  <c r="E66" i="4"/>
  <c r="R66" i="4"/>
  <c r="K77" i="4"/>
  <c r="M79" i="4"/>
  <c r="I83" i="4"/>
  <c r="K85" i="4"/>
  <c r="M87" i="4"/>
  <c r="I91" i="4"/>
  <c r="K95" i="4"/>
  <c r="O98" i="4"/>
  <c r="P100" i="4"/>
  <c r="O100" i="4"/>
  <c r="K102" i="4"/>
  <c r="K103" i="4"/>
  <c r="M112" i="4"/>
  <c r="P112" i="4"/>
  <c r="K113" i="4"/>
  <c r="I115" i="4"/>
  <c r="M121" i="4"/>
  <c r="P123" i="4"/>
  <c r="M123" i="4"/>
  <c r="K130" i="4"/>
  <c r="O134" i="4"/>
  <c r="I97" i="4"/>
  <c r="I101" i="4"/>
  <c r="I105" i="4"/>
  <c r="I109" i="4"/>
  <c r="O112" i="4"/>
  <c r="I113" i="4"/>
  <c r="O116" i="4"/>
  <c r="I117" i="4"/>
  <c r="O120" i="4"/>
  <c r="I121" i="4"/>
  <c r="O124" i="4"/>
  <c r="I125" i="4"/>
  <c r="O128" i="4"/>
  <c r="I129" i="4"/>
  <c r="O131" i="4"/>
  <c r="I132" i="4"/>
  <c r="P134" i="4"/>
  <c r="K135" i="4"/>
  <c r="G137" i="4"/>
  <c r="G100" i="4"/>
  <c r="G104" i="4"/>
  <c r="G108" i="4"/>
  <c r="G112" i="4"/>
  <c r="G116" i="4"/>
  <c r="G120" i="4"/>
  <c r="G124" i="4"/>
  <c r="P124" i="4"/>
  <c r="G128" i="4"/>
  <c r="P128" i="4"/>
  <c r="P131" i="4"/>
  <c r="K132" i="4"/>
  <c r="G134" i="4"/>
  <c r="O136" i="4"/>
  <c r="I137" i="4"/>
  <c r="I96" i="4"/>
  <c r="I100" i="4"/>
  <c r="I104" i="4"/>
  <c r="I108" i="4"/>
  <c r="O111" i="4"/>
  <c r="I112" i="4"/>
  <c r="O115" i="4"/>
  <c r="I116" i="4"/>
  <c r="M118" i="4"/>
  <c r="O119" i="4"/>
  <c r="I120" i="4"/>
  <c r="M122" i="4"/>
  <c r="O123" i="4"/>
  <c r="I124" i="4"/>
  <c r="M126" i="4"/>
  <c r="O127" i="4"/>
  <c r="I128" i="4"/>
  <c r="G131" i="4"/>
  <c r="O133" i="4"/>
  <c r="I134" i="4"/>
  <c r="M135" i="4"/>
  <c r="K137" i="4"/>
  <c r="G99" i="4"/>
  <c r="G103" i="4"/>
  <c r="G107" i="4"/>
  <c r="G111" i="4"/>
  <c r="G115" i="4"/>
  <c r="G119" i="4"/>
  <c r="G123" i="4"/>
  <c r="G127" i="4"/>
  <c r="O130" i="4"/>
  <c r="I131" i="4"/>
  <c r="M132" i="4"/>
  <c r="K134" i="4"/>
  <c r="G136" i="4"/>
  <c r="I127" i="4"/>
  <c r="K131" i="4"/>
  <c r="G133" i="4"/>
  <c r="O135" i="4"/>
  <c r="I136" i="4"/>
  <c r="G130" i="4"/>
  <c r="O132" i="4"/>
  <c r="I133" i="4"/>
  <c r="K136" i="4"/>
  <c r="I98" i="4"/>
  <c r="I102" i="4"/>
  <c r="I106" i="4"/>
  <c r="O109" i="4"/>
  <c r="I110" i="4"/>
  <c r="O113" i="4"/>
  <c r="I114" i="4"/>
  <c r="O117" i="4"/>
  <c r="I118" i="4"/>
  <c r="O121" i="4"/>
  <c r="I122" i="4"/>
  <c r="O125" i="4"/>
  <c r="I126" i="4"/>
  <c r="O129" i="4"/>
  <c r="I130" i="4"/>
  <c r="K133" i="4"/>
  <c r="K95" i="3"/>
  <c r="K93" i="3"/>
  <c r="K87" i="3"/>
  <c r="K84" i="3"/>
  <c r="K80" i="3"/>
  <c r="K81" i="3"/>
  <c r="K92" i="3"/>
  <c r="K103" i="3"/>
  <c r="K104" i="3"/>
  <c r="K94" i="3"/>
  <c r="K137" i="3"/>
  <c r="K88" i="3"/>
  <c r="K75" i="3"/>
  <c r="E6" i="3"/>
  <c r="E22" i="3"/>
  <c r="I82" i="3"/>
  <c r="E15" i="3"/>
  <c r="E16" i="3"/>
  <c r="G103" i="3"/>
  <c r="E51" i="3"/>
  <c r="E14" i="3"/>
  <c r="E64" i="3"/>
  <c r="E66" i="3"/>
  <c r="E13" i="3"/>
  <c r="E59" i="3"/>
  <c r="G105" i="3"/>
  <c r="E7" i="3"/>
  <c r="E8" i="3"/>
  <c r="D75" i="3"/>
  <c r="G136" i="3"/>
  <c r="G77" i="3"/>
  <c r="E43" i="3"/>
  <c r="G99" i="3"/>
  <c r="E10" i="3"/>
  <c r="E26" i="3"/>
  <c r="G128" i="3"/>
  <c r="G107" i="3"/>
  <c r="D121" i="3"/>
  <c r="P135" i="2"/>
  <c r="P76" i="2"/>
  <c r="P80" i="2"/>
  <c r="P96" i="2"/>
  <c r="P78" i="2"/>
  <c r="P82" i="2"/>
  <c r="P103" i="2"/>
  <c r="E38" i="3"/>
  <c r="M98" i="3"/>
  <c r="Q68" i="3"/>
  <c r="Q138" i="3" s="1"/>
  <c r="Q75" i="3"/>
  <c r="R107" i="3" s="1"/>
  <c r="E5" i="3"/>
  <c r="R5" i="3"/>
  <c r="E9" i="3"/>
  <c r="R9" i="3"/>
  <c r="R13" i="3"/>
  <c r="E17" i="3"/>
  <c r="R17" i="3"/>
  <c r="E21" i="3"/>
  <c r="R21" i="3"/>
  <c r="E25" i="3"/>
  <c r="R25" i="3"/>
  <c r="E29" i="3"/>
  <c r="R29" i="3"/>
  <c r="E33" i="3"/>
  <c r="R33" i="3"/>
  <c r="E37" i="3"/>
  <c r="R37" i="3"/>
  <c r="E41" i="3"/>
  <c r="R41" i="3"/>
  <c r="E45" i="3"/>
  <c r="R45" i="3"/>
  <c r="E49" i="3"/>
  <c r="R49" i="3"/>
  <c r="E53" i="3"/>
  <c r="R53" i="3"/>
  <c r="E57" i="3"/>
  <c r="R57" i="3"/>
  <c r="E61" i="3"/>
  <c r="R61" i="3"/>
  <c r="E65" i="3"/>
  <c r="R65" i="3"/>
  <c r="N138" i="3"/>
  <c r="P138" i="3" s="1"/>
  <c r="P68" i="3"/>
  <c r="I76" i="3"/>
  <c r="D77" i="3"/>
  <c r="O77" i="3"/>
  <c r="G79" i="3"/>
  <c r="I84" i="3"/>
  <c r="D85" i="3"/>
  <c r="O85" i="3"/>
  <c r="G87" i="3"/>
  <c r="G90" i="3"/>
  <c r="G94" i="3"/>
  <c r="G100" i="3"/>
  <c r="M104" i="3"/>
  <c r="G108" i="3"/>
  <c r="P112" i="3"/>
  <c r="O112" i="3"/>
  <c r="G116" i="3"/>
  <c r="I118" i="3"/>
  <c r="G124" i="3"/>
  <c r="R132" i="3"/>
  <c r="M75" i="3"/>
  <c r="I79" i="3"/>
  <c r="O80" i="3"/>
  <c r="G82" i="3"/>
  <c r="M83" i="3"/>
  <c r="I87" i="3"/>
  <c r="O88" i="3"/>
  <c r="I90" i="3"/>
  <c r="O92" i="3"/>
  <c r="I94" i="3"/>
  <c r="O96" i="3"/>
  <c r="G101" i="3"/>
  <c r="G109" i="3"/>
  <c r="O113" i="3"/>
  <c r="O121" i="3"/>
  <c r="M126" i="3"/>
  <c r="D129" i="3"/>
  <c r="E30" i="3"/>
  <c r="E46" i="3"/>
  <c r="R54" i="3"/>
  <c r="E58" i="3"/>
  <c r="G85" i="3"/>
  <c r="M106" i="3"/>
  <c r="R77" i="3"/>
  <c r="E67" i="3"/>
  <c r="D68" i="3"/>
  <c r="D138" i="3" s="1"/>
  <c r="P75" i="3"/>
  <c r="I77" i="3"/>
  <c r="D78" i="3"/>
  <c r="O78" i="3"/>
  <c r="G80" i="3"/>
  <c r="M81" i="3"/>
  <c r="I85" i="3"/>
  <c r="D86" i="3"/>
  <c r="O86" i="3"/>
  <c r="G88" i="3"/>
  <c r="O89" i="3"/>
  <c r="I91" i="3"/>
  <c r="O93" i="3"/>
  <c r="I95" i="3"/>
  <c r="G96" i="3"/>
  <c r="O98" i="3"/>
  <c r="G111" i="3"/>
  <c r="G113" i="3"/>
  <c r="M86" i="3"/>
  <c r="G91" i="3"/>
  <c r="M93" i="3"/>
  <c r="G95" i="3"/>
  <c r="O97" i="3"/>
  <c r="G102" i="3"/>
  <c r="G110" i="3"/>
  <c r="M118" i="3"/>
  <c r="O133" i="3"/>
  <c r="R7" i="3"/>
  <c r="E11" i="3"/>
  <c r="R11" i="3"/>
  <c r="R15" i="3"/>
  <c r="E19" i="3"/>
  <c r="R19" i="3"/>
  <c r="E23" i="3"/>
  <c r="R23" i="3"/>
  <c r="E27" i="3"/>
  <c r="R27" i="3"/>
  <c r="E31" i="3"/>
  <c r="R31" i="3"/>
  <c r="E35" i="3"/>
  <c r="R35" i="3"/>
  <c r="E39" i="3"/>
  <c r="R39" i="3"/>
  <c r="R43" i="3"/>
  <c r="E47" i="3"/>
  <c r="R47" i="3"/>
  <c r="R51" i="3"/>
  <c r="E55" i="3"/>
  <c r="R55" i="3"/>
  <c r="R59" i="3"/>
  <c r="E63" i="3"/>
  <c r="R63" i="3"/>
  <c r="G134" i="3"/>
  <c r="G130" i="3"/>
  <c r="G126" i="3"/>
  <c r="G122" i="3"/>
  <c r="G118" i="3"/>
  <c r="G114" i="3"/>
  <c r="G137" i="3"/>
  <c r="G133" i="3"/>
  <c r="G129" i="3"/>
  <c r="G125" i="3"/>
  <c r="G121" i="3"/>
  <c r="G117" i="3"/>
  <c r="G75" i="3"/>
  <c r="G135" i="3"/>
  <c r="G131" i="3"/>
  <c r="G127" i="3"/>
  <c r="G123" i="3"/>
  <c r="G119" i="3"/>
  <c r="G115" i="3"/>
  <c r="M76" i="3"/>
  <c r="I80" i="3"/>
  <c r="O81" i="3"/>
  <c r="G83" i="3"/>
  <c r="M84" i="3"/>
  <c r="I88" i="3"/>
  <c r="M90" i="3"/>
  <c r="G92" i="3"/>
  <c r="P98" i="3"/>
  <c r="O99" i="3"/>
  <c r="M100" i="3"/>
  <c r="G104" i="3"/>
  <c r="P106" i="3"/>
  <c r="M108" i="3"/>
  <c r="G112" i="3"/>
  <c r="I114" i="3"/>
  <c r="G120" i="3"/>
  <c r="M130" i="3"/>
  <c r="R30" i="3"/>
  <c r="R38" i="3"/>
  <c r="E42" i="3"/>
  <c r="R46" i="3"/>
  <c r="R62" i="3"/>
  <c r="R66" i="3"/>
  <c r="O135" i="3"/>
  <c r="O131" i="3"/>
  <c r="O127" i="3"/>
  <c r="O123" i="3"/>
  <c r="O119" i="3"/>
  <c r="O115" i="3"/>
  <c r="O111" i="3"/>
  <c r="O109" i="3"/>
  <c r="O107" i="3"/>
  <c r="O105" i="3"/>
  <c r="O103" i="3"/>
  <c r="O134" i="3"/>
  <c r="O130" i="3"/>
  <c r="O126" i="3"/>
  <c r="O122" i="3"/>
  <c r="O118" i="3"/>
  <c r="O114" i="3"/>
  <c r="O110" i="3"/>
  <c r="O108" i="3"/>
  <c r="O106" i="3"/>
  <c r="O104" i="3"/>
  <c r="O102" i="3"/>
  <c r="O75" i="3"/>
  <c r="O136" i="3"/>
  <c r="O132" i="3"/>
  <c r="O128" i="3"/>
  <c r="O124" i="3"/>
  <c r="O120" i="3"/>
  <c r="O116" i="3"/>
  <c r="R126" i="3"/>
  <c r="I75" i="3"/>
  <c r="D76" i="3"/>
  <c r="O76" i="3"/>
  <c r="G78" i="3"/>
  <c r="P81" i="3"/>
  <c r="I83" i="3"/>
  <c r="O84" i="3"/>
  <c r="G86" i="3"/>
  <c r="O90" i="3"/>
  <c r="I92" i="3"/>
  <c r="O94" i="3"/>
  <c r="I96" i="3"/>
  <c r="G97" i="3"/>
  <c r="O100" i="3"/>
  <c r="O117" i="3"/>
  <c r="O137" i="3"/>
  <c r="R34" i="3"/>
  <c r="R42" i="3"/>
  <c r="E50" i="3"/>
  <c r="E54" i="3"/>
  <c r="R8" i="3"/>
  <c r="E12" i="3"/>
  <c r="R12" i="3"/>
  <c r="R16" i="3"/>
  <c r="E20" i="3"/>
  <c r="R20" i="3"/>
  <c r="E24" i="3"/>
  <c r="R24" i="3"/>
  <c r="E28" i="3"/>
  <c r="R28" i="3"/>
  <c r="E32" i="3"/>
  <c r="R32" i="3"/>
  <c r="E36" i="3"/>
  <c r="R36" i="3"/>
  <c r="E40" i="3"/>
  <c r="R40" i="3"/>
  <c r="E44" i="3"/>
  <c r="R44" i="3"/>
  <c r="E48" i="3"/>
  <c r="R48" i="3"/>
  <c r="E52" i="3"/>
  <c r="R52" i="3"/>
  <c r="E56" i="3"/>
  <c r="R56" i="3"/>
  <c r="E60" i="3"/>
  <c r="R60" i="3"/>
  <c r="R64" i="3"/>
  <c r="I78" i="3"/>
  <c r="O79" i="3"/>
  <c r="G81" i="3"/>
  <c r="M82" i="3"/>
  <c r="I86" i="3"/>
  <c r="O87" i="3"/>
  <c r="G89" i="3"/>
  <c r="M91" i="3"/>
  <c r="G93" i="3"/>
  <c r="M95" i="3"/>
  <c r="I97" i="3"/>
  <c r="G98" i="3"/>
  <c r="O101" i="3"/>
  <c r="M102" i="3"/>
  <c r="G106" i="3"/>
  <c r="M110" i="3"/>
  <c r="M114" i="3"/>
  <c r="M122" i="3"/>
  <c r="G132" i="3"/>
  <c r="E34" i="3"/>
  <c r="R50" i="3"/>
  <c r="R58" i="3"/>
  <c r="E62" i="3"/>
  <c r="O83" i="3"/>
  <c r="R135" i="3"/>
  <c r="G76" i="3"/>
  <c r="P79" i="3"/>
  <c r="I81" i="3"/>
  <c r="O82" i="3"/>
  <c r="G84" i="3"/>
  <c r="I89" i="3"/>
  <c r="O91" i="3"/>
  <c r="I93" i="3"/>
  <c r="O95" i="3"/>
  <c r="O129" i="3"/>
  <c r="M134" i="3"/>
  <c r="D137" i="3"/>
  <c r="I99" i="3"/>
  <c r="I101" i="3"/>
  <c r="I103" i="3"/>
  <c r="I105" i="3"/>
  <c r="I107" i="3"/>
  <c r="I109" i="3"/>
  <c r="I111" i="3"/>
  <c r="M113" i="3"/>
  <c r="M117" i="3"/>
  <c r="M121" i="3"/>
  <c r="M125" i="3"/>
  <c r="M129" i="3"/>
  <c r="M133" i="3"/>
  <c r="M137" i="3"/>
  <c r="K114" i="3"/>
  <c r="I115" i="3"/>
  <c r="K118" i="3"/>
  <c r="I119" i="3"/>
  <c r="K122" i="3"/>
  <c r="I123" i="3"/>
  <c r="K126" i="3"/>
  <c r="I127" i="3"/>
  <c r="K130" i="3"/>
  <c r="I131" i="3"/>
  <c r="P133" i="3"/>
  <c r="K134" i="3"/>
  <c r="I135" i="3"/>
  <c r="P137" i="3"/>
  <c r="M97" i="3"/>
  <c r="M99" i="3"/>
  <c r="M101" i="3"/>
  <c r="M103" i="3"/>
  <c r="M105" i="3"/>
  <c r="M107" i="3"/>
  <c r="M109" i="3"/>
  <c r="M111" i="3"/>
  <c r="I112" i="3"/>
  <c r="P114" i="3"/>
  <c r="K115" i="3"/>
  <c r="I116" i="3"/>
  <c r="P118" i="3"/>
  <c r="K119" i="3"/>
  <c r="I120" i="3"/>
  <c r="P122" i="3"/>
  <c r="K123" i="3"/>
  <c r="I124" i="3"/>
  <c r="P126" i="3"/>
  <c r="K127" i="3"/>
  <c r="I128" i="3"/>
  <c r="P130" i="3"/>
  <c r="K131" i="3"/>
  <c r="I132" i="3"/>
  <c r="P134" i="3"/>
  <c r="K135" i="3"/>
  <c r="I136" i="3"/>
  <c r="R67" i="3"/>
  <c r="I98" i="3"/>
  <c r="I100" i="3"/>
  <c r="I102" i="3"/>
  <c r="I104" i="3"/>
  <c r="I106" i="3"/>
  <c r="I108" i="3"/>
  <c r="I110" i="3"/>
  <c r="M115" i="3"/>
  <c r="M119" i="3"/>
  <c r="M123" i="3"/>
  <c r="M127" i="3"/>
  <c r="M131" i="3"/>
  <c r="M135" i="3"/>
  <c r="K89" i="3"/>
  <c r="K90" i="3"/>
  <c r="K91" i="3"/>
  <c r="M96" i="3"/>
  <c r="K112" i="3"/>
  <c r="I113" i="3"/>
  <c r="K116" i="3"/>
  <c r="I117" i="3"/>
  <c r="K120" i="3"/>
  <c r="I121" i="3"/>
  <c r="K124" i="3"/>
  <c r="I125" i="3"/>
  <c r="K128" i="3"/>
  <c r="I129" i="3"/>
  <c r="K132" i="3"/>
  <c r="I133" i="3"/>
  <c r="K136" i="3"/>
  <c r="I137" i="3"/>
  <c r="M112" i="3"/>
  <c r="M116" i="3"/>
  <c r="M120" i="3"/>
  <c r="M124" i="3"/>
  <c r="M128" i="3"/>
  <c r="M132" i="3"/>
  <c r="M136" i="3"/>
  <c r="I122" i="3"/>
  <c r="K125" i="3"/>
  <c r="I126" i="3"/>
  <c r="K129" i="3"/>
  <c r="I130" i="3"/>
  <c r="K133" i="3"/>
  <c r="I134" i="3"/>
  <c r="P117" i="2"/>
  <c r="P121" i="2"/>
  <c r="P125" i="2"/>
  <c r="I90" i="2"/>
  <c r="M127" i="2"/>
  <c r="I80" i="2"/>
  <c r="P109" i="2"/>
  <c r="P113" i="2"/>
  <c r="K97" i="2"/>
  <c r="M77" i="2"/>
  <c r="P99" i="2"/>
  <c r="I82" i="2"/>
  <c r="I88" i="2"/>
  <c r="I92" i="2"/>
  <c r="M98" i="2"/>
  <c r="P114" i="2"/>
  <c r="P122" i="2"/>
  <c r="F138" i="2"/>
  <c r="J138" i="2"/>
  <c r="P95" i="2"/>
  <c r="P89" i="2"/>
  <c r="O92" i="2"/>
  <c r="O133" i="2"/>
  <c r="O80" i="2"/>
  <c r="O86" i="2"/>
  <c r="P92" i="2"/>
  <c r="O90" i="2"/>
  <c r="O78" i="2"/>
  <c r="O84" i="2"/>
  <c r="P90" i="2"/>
  <c r="P94" i="2"/>
  <c r="P104" i="2"/>
  <c r="R21" i="2"/>
  <c r="P88" i="2"/>
  <c r="O94" i="2"/>
  <c r="O88" i="2"/>
  <c r="O76" i="2"/>
  <c r="O82" i="2"/>
  <c r="P77" i="2"/>
  <c r="P83" i="2"/>
  <c r="P130" i="2"/>
  <c r="R17" i="2"/>
  <c r="M81" i="2"/>
  <c r="R13" i="2"/>
  <c r="M133" i="2"/>
  <c r="P81" i="2"/>
  <c r="P87" i="2"/>
  <c r="P93" i="2"/>
  <c r="P129" i="2"/>
  <c r="P133" i="2"/>
  <c r="R9" i="2"/>
  <c r="R25" i="2"/>
  <c r="M97" i="2"/>
  <c r="P112" i="2"/>
  <c r="P120" i="2"/>
  <c r="P137" i="2"/>
  <c r="M79" i="2"/>
  <c r="M102" i="2"/>
  <c r="R62" i="2"/>
  <c r="P138" i="2"/>
  <c r="P79" i="2"/>
  <c r="P85" i="2"/>
  <c r="P91" i="2"/>
  <c r="P107" i="2"/>
  <c r="P115" i="2"/>
  <c r="P123" i="2"/>
  <c r="P136" i="2"/>
  <c r="M126" i="2"/>
  <c r="P131" i="2"/>
  <c r="K105" i="2"/>
  <c r="I78" i="2"/>
  <c r="I86" i="2"/>
  <c r="I94" i="2"/>
  <c r="I100" i="2"/>
  <c r="I95" i="2"/>
  <c r="I76" i="2"/>
  <c r="I84" i="2"/>
  <c r="E32" i="2"/>
  <c r="G97" i="2"/>
  <c r="G95" i="2"/>
  <c r="G85" i="2"/>
  <c r="G101" i="2"/>
  <c r="G93" i="2"/>
  <c r="G109" i="2"/>
  <c r="E28" i="2"/>
  <c r="E29" i="2"/>
  <c r="D68" i="2"/>
  <c r="D138" i="2" s="1"/>
  <c r="E52" i="2"/>
  <c r="R52" i="2"/>
  <c r="E58" i="2"/>
  <c r="Q130" i="2"/>
  <c r="R60" i="2"/>
  <c r="K99" i="2"/>
  <c r="K103" i="2"/>
  <c r="K111" i="2"/>
  <c r="K112" i="2"/>
  <c r="K113" i="2"/>
  <c r="K118" i="2"/>
  <c r="K125" i="2"/>
  <c r="E6" i="2"/>
  <c r="R6" i="2"/>
  <c r="E10" i="2"/>
  <c r="R10" i="2"/>
  <c r="E14" i="2"/>
  <c r="R14" i="2"/>
  <c r="E18" i="2"/>
  <c r="R18" i="2"/>
  <c r="E22" i="2"/>
  <c r="R22" i="2"/>
  <c r="E26" i="2"/>
  <c r="R26" i="2"/>
  <c r="E30" i="2"/>
  <c r="R30" i="2"/>
  <c r="E34" i="2"/>
  <c r="R34" i="2"/>
  <c r="E38" i="2"/>
  <c r="R38" i="2"/>
  <c r="E42" i="2"/>
  <c r="R42" i="2"/>
  <c r="D117" i="2"/>
  <c r="E47" i="2"/>
  <c r="D129" i="2"/>
  <c r="E59" i="2"/>
  <c r="D130" i="2"/>
  <c r="E60" i="2"/>
  <c r="D137" i="2"/>
  <c r="E67" i="2"/>
  <c r="G136" i="2"/>
  <c r="G131" i="2"/>
  <c r="G123" i="2"/>
  <c r="G115" i="2"/>
  <c r="G107" i="2"/>
  <c r="G134" i="2"/>
  <c r="G126" i="2"/>
  <c r="G118" i="2"/>
  <c r="G129" i="2"/>
  <c r="G121" i="2"/>
  <c r="G113" i="2"/>
  <c r="G132" i="2"/>
  <c r="G124" i="2"/>
  <c r="G116" i="2"/>
  <c r="G137" i="2"/>
  <c r="G135" i="2"/>
  <c r="G127" i="2"/>
  <c r="G119" i="2"/>
  <c r="G130" i="2"/>
  <c r="G122" i="2"/>
  <c r="G114" i="2"/>
  <c r="G106" i="2"/>
  <c r="G133" i="2"/>
  <c r="G125" i="2"/>
  <c r="G117" i="2"/>
  <c r="O75" i="2"/>
  <c r="O77" i="2"/>
  <c r="O79" i="2"/>
  <c r="O81" i="2"/>
  <c r="O83" i="2"/>
  <c r="O85" i="2"/>
  <c r="O87" i="2"/>
  <c r="O89" i="2"/>
  <c r="O91" i="2"/>
  <c r="O93" i="2"/>
  <c r="O95" i="2"/>
  <c r="M130" i="2"/>
  <c r="M122" i="2"/>
  <c r="M114" i="2"/>
  <c r="M106" i="2"/>
  <c r="M128" i="2"/>
  <c r="M120" i="2"/>
  <c r="M112" i="2"/>
  <c r="M96" i="2"/>
  <c r="M129" i="2"/>
  <c r="M121" i="2"/>
  <c r="M113" i="2"/>
  <c r="I97" i="2"/>
  <c r="O98" i="2"/>
  <c r="K100" i="2"/>
  <c r="I101" i="2"/>
  <c r="O102" i="2"/>
  <c r="K104" i="2"/>
  <c r="K110" i="2"/>
  <c r="K117" i="2"/>
  <c r="M118" i="2"/>
  <c r="M119" i="2"/>
  <c r="M125" i="2"/>
  <c r="E46" i="2"/>
  <c r="E66" i="2"/>
  <c r="K132" i="2"/>
  <c r="K124" i="2"/>
  <c r="K116" i="2"/>
  <c r="K108" i="2"/>
  <c r="K135" i="2"/>
  <c r="K130" i="2"/>
  <c r="K122" i="2"/>
  <c r="K114" i="2"/>
  <c r="K106" i="2"/>
  <c r="K136" i="2"/>
  <c r="K131" i="2"/>
  <c r="K123" i="2"/>
  <c r="K115" i="2"/>
  <c r="K107" i="2"/>
  <c r="K96" i="2"/>
  <c r="I104" i="2"/>
  <c r="Q113" i="2"/>
  <c r="R43" i="2"/>
  <c r="E48" i="2"/>
  <c r="R48" i="2"/>
  <c r="E53" i="2"/>
  <c r="R53" i="2"/>
  <c r="E61" i="2"/>
  <c r="R61" i="2"/>
  <c r="G75" i="2"/>
  <c r="P75" i="2"/>
  <c r="K76" i="2"/>
  <c r="G77" i="2"/>
  <c r="K78" i="2"/>
  <c r="G79" i="2"/>
  <c r="K80" i="2"/>
  <c r="G81" i="2"/>
  <c r="K82" i="2"/>
  <c r="G83" i="2"/>
  <c r="K84" i="2"/>
  <c r="K86" i="2"/>
  <c r="G87" i="2"/>
  <c r="K88" i="2"/>
  <c r="G89" i="2"/>
  <c r="K90" i="2"/>
  <c r="G91" i="2"/>
  <c r="K92" i="2"/>
  <c r="K94" i="2"/>
  <c r="P98" i="2"/>
  <c r="M99" i="2"/>
  <c r="P100" i="2"/>
  <c r="M100" i="2"/>
  <c r="M103" i="2"/>
  <c r="M105" i="2"/>
  <c r="P106" i="2"/>
  <c r="O106" i="2"/>
  <c r="G108" i="2"/>
  <c r="K109" i="2"/>
  <c r="M110" i="2"/>
  <c r="M111" i="2"/>
  <c r="M117" i="2"/>
  <c r="I131" i="2"/>
  <c r="M132" i="2"/>
  <c r="K137" i="2"/>
  <c r="Q117" i="2"/>
  <c r="R47" i="2"/>
  <c r="R66" i="2"/>
  <c r="Q137" i="2"/>
  <c r="R67" i="2"/>
  <c r="O137" i="2"/>
  <c r="O128" i="2"/>
  <c r="O120" i="2"/>
  <c r="O112" i="2"/>
  <c r="O136" i="2"/>
  <c r="O131" i="2"/>
  <c r="O123" i="2"/>
  <c r="O115" i="2"/>
  <c r="O134" i="2"/>
  <c r="O126" i="2"/>
  <c r="O118" i="2"/>
  <c r="O110" i="2"/>
  <c r="O104" i="2"/>
  <c r="O129" i="2"/>
  <c r="O121" i="2"/>
  <c r="O113" i="2"/>
  <c r="O132" i="2"/>
  <c r="O124" i="2"/>
  <c r="O116" i="2"/>
  <c r="O135" i="2"/>
  <c r="O127" i="2"/>
  <c r="O119" i="2"/>
  <c r="O111" i="2"/>
  <c r="O130" i="2"/>
  <c r="O122" i="2"/>
  <c r="O114" i="2"/>
  <c r="E7" i="2"/>
  <c r="R7" i="2"/>
  <c r="E11" i="2"/>
  <c r="R11" i="2"/>
  <c r="E15" i="2"/>
  <c r="R15" i="2"/>
  <c r="E19" i="2"/>
  <c r="R19" i="2"/>
  <c r="E23" i="2"/>
  <c r="R23" i="2"/>
  <c r="E27" i="2"/>
  <c r="R27" i="2"/>
  <c r="E31" i="2"/>
  <c r="R31" i="2"/>
  <c r="E35" i="2"/>
  <c r="R35" i="2"/>
  <c r="E39" i="2"/>
  <c r="R39" i="2"/>
  <c r="E43" i="2"/>
  <c r="Q75" i="2"/>
  <c r="M76" i="2"/>
  <c r="M78" i="2"/>
  <c r="Q79" i="2"/>
  <c r="M80" i="2"/>
  <c r="M82" i="2"/>
  <c r="Q83" i="2"/>
  <c r="M84" i="2"/>
  <c r="M86" i="2"/>
  <c r="Q87" i="2"/>
  <c r="M88" i="2"/>
  <c r="M90" i="2"/>
  <c r="Q91" i="2"/>
  <c r="M92" i="2"/>
  <c r="M94" i="2"/>
  <c r="Q95" i="2"/>
  <c r="O96" i="2"/>
  <c r="G98" i="2"/>
  <c r="K101" i="2"/>
  <c r="G102" i="2"/>
  <c r="P105" i="2"/>
  <c r="M109" i="2"/>
  <c r="I123" i="2"/>
  <c r="M124" i="2"/>
  <c r="O125" i="2"/>
  <c r="I136" i="2"/>
  <c r="R58" i="2"/>
  <c r="Q129" i="2"/>
  <c r="R59" i="2"/>
  <c r="E44" i="2"/>
  <c r="R44" i="2"/>
  <c r="E49" i="2"/>
  <c r="R49" i="2"/>
  <c r="E54" i="2"/>
  <c r="R54" i="2"/>
  <c r="Q125" i="2"/>
  <c r="R55" i="2"/>
  <c r="Q126" i="2"/>
  <c r="R56" i="2"/>
  <c r="E62" i="2"/>
  <c r="Q133" i="2"/>
  <c r="R63" i="2"/>
  <c r="Q134" i="2"/>
  <c r="R64" i="2"/>
  <c r="I75" i="2"/>
  <c r="I77" i="2"/>
  <c r="I79" i="2"/>
  <c r="I81" i="2"/>
  <c r="I83" i="2"/>
  <c r="I85" i="2"/>
  <c r="I87" i="2"/>
  <c r="I89" i="2"/>
  <c r="I91" i="2"/>
  <c r="I93" i="2"/>
  <c r="D99" i="2"/>
  <c r="O99" i="2"/>
  <c r="O100" i="2"/>
  <c r="M101" i="2"/>
  <c r="O103" i="2"/>
  <c r="I115" i="2"/>
  <c r="M116" i="2"/>
  <c r="O117" i="2"/>
  <c r="G128" i="2"/>
  <c r="M131" i="2"/>
  <c r="M137" i="2"/>
  <c r="R46" i="2"/>
  <c r="E8" i="2"/>
  <c r="R8" i="2"/>
  <c r="E12" i="2"/>
  <c r="R12" i="2"/>
  <c r="E16" i="2"/>
  <c r="R16" i="2"/>
  <c r="E20" i="2"/>
  <c r="R20" i="2"/>
  <c r="E24" i="2"/>
  <c r="R24" i="2"/>
  <c r="R28" i="2"/>
  <c r="R32" i="2"/>
  <c r="E36" i="2"/>
  <c r="R36" i="2"/>
  <c r="E40" i="2"/>
  <c r="R40" i="2"/>
  <c r="D125" i="2"/>
  <c r="E55" i="2"/>
  <c r="D126" i="2"/>
  <c r="E56" i="2"/>
  <c r="D133" i="2"/>
  <c r="E63" i="2"/>
  <c r="D134" i="2"/>
  <c r="E64" i="2"/>
  <c r="P97" i="2"/>
  <c r="O97" i="2"/>
  <c r="P101" i="2"/>
  <c r="O101" i="2"/>
  <c r="I107" i="2"/>
  <c r="M108" i="2"/>
  <c r="O109" i="2"/>
  <c r="G120" i="2"/>
  <c r="M123" i="2"/>
  <c r="Q68" i="2"/>
  <c r="Q138" i="2" s="1"/>
  <c r="E45" i="2"/>
  <c r="R45" i="2"/>
  <c r="E50" i="2"/>
  <c r="R50" i="2"/>
  <c r="Q121" i="2"/>
  <c r="R51" i="2"/>
  <c r="E57" i="2"/>
  <c r="R57" i="2"/>
  <c r="E65" i="2"/>
  <c r="R65" i="2"/>
  <c r="K75" i="2"/>
  <c r="G76" i="2"/>
  <c r="K77" i="2"/>
  <c r="G78" i="2"/>
  <c r="K79" i="2"/>
  <c r="G80" i="2"/>
  <c r="K81" i="2"/>
  <c r="G82" i="2"/>
  <c r="K83" i="2"/>
  <c r="G84" i="2"/>
  <c r="K85" i="2"/>
  <c r="G86" i="2"/>
  <c r="K87" i="2"/>
  <c r="G88" i="2"/>
  <c r="K89" i="2"/>
  <c r="G90" i="2"/>
  <c r="K91" i="2"/>
  <c r="G92" i="2"/>
  <c r="K93" i="2"/>
  <c r="G94" i="2"/>
  <c r="K95" i="2"/>
  <c r="G96" i="2"/>
  <c r="K98" i="2"/>
  <c r="G99" i="2"/>
  <c r="K102" i="2"/>
  <c r="G103" i="2"/>
  <c r="G105" i="2"/>
  <c r="G111" i="2"/>
  <c r="G112" i="2"/>
  <c r="M115" i="2"/>
  <c r="K127" i="2"/>
  <c r="K128" i="2"/>
  <c r="K129" i="2"/>
  <c r="K134" i="2"/>
  <c r="E5" i="2"/>
  <c r="R5" i="2"/>
  <c r="E9" i="2"/>
  <c r="E13" i="2"/>
  <c r="E17" i="2"/>
  <c r="E21" i="2"/>
  <c r="E25" i="2"/>
  <c r="R29" i="2"/>
  <c r="E33" i="2"/>
  <c r="R33" i="2"/>
  <c r="E37" i="2"/>
  <c r="R37" i="2"/>
  <c r="E41" i="2"/>
  <c r="R41" i="2"/>
  <c r="D121" i="2"/>
  <c r="E51" i="2"/>
  <c r="P68" i="2"/>
  <c r="M83" i="2"/>
  <c r="M85" i="2"/>
  <c r="M87" i="2"/>
  <c r="M89" i="2"/>
  <c r="M91" i="2"/>
  <c r="M93" i="2"/>
  <c r="M95" i="2"/>
  <c r="I96" i="2"/>
  <c r="G100" i="2"/>
  <c r="G104" i="2"/>
  <c r="M107" i="2"/>
  <c r="G110" i="2"/>
  <c r="K119" i="2"/>
  <c r="K120" i="2"/>
  <c r="K121" i="2"/>
  <c r="K126" i="2"/>
  <c r="K133" i="2"/>
  <c r="M134" i="2"/>
  <c r="M135" i="2"/>
  <c r="I99" i="2"/>
  <c r="I103" i="2"/>
  <c r="P111" i="2"/>
  <c r="I112" i="2"/>
  <c r="P119" i="2"/>
  <c r="I120" i="2"/>
  <c r="P127" i="2"/>
  <c r="I128" i="2"/>
  <c r="P108" i="2"/>
  <c r="I109" i="2"/>
  <c r="P116" i="2"/>
  <c r="I117" i="2"/>
  <c r="P124" i="2"/>
  <c r="I125" i="2"/>
  <c r="P132" i="2"/>
  <c r="I133" i="2"/>
  <c r="I98" i="2"/>
  <c r="I102" i="2"/>
  <c r="M104" i="2"/>
  <c r="O105" i="2"/>
  <c r="I106" i="2"/>
  <c r="O108" i="2"/>
  <c r="I114" i="2"/>
  <c r="I122" i="2"/>
  <c r="I130" i="2"/>
  <c r="M75" i="2"/>
  <c r="P110" i="2"/>
  <c r="I111" i="2"/>
  <c r="P118" i="2"/>
  <c r="I119" i="2"/>
  <c r="P126" i="2"/>
  <c r="I127" i="2"/>
  <c r="P134" i="2"/>
  <c r="I135" i="2"/>
  <c r="M136" i="2"/>
  <c r="I137" i="2"/>
  <c r="I105" i="2"/>
  <c r="I108" i="2"/>
  <c r="I116" i="2"/>
  <c r="I124" i="2"/>
  <c r="I132" i="2"/>
  <c r="O107" i="2"/>
  <c r="I113" i="2"/>
  <c r="I121" i="2"/>
  <c r="I129" i="2"/>
  <c r="I110" i="2"/>
  <c r="I118" i="2"/>
  <c r="I126" i="2"/>
  <c r="I134" i="2"/>
  <c r="E126" i="10" l="1"/>
  <c r="E131" i="10"/>
  <c r="R96" i="10"/>
  <c r="E98" i="10"/>
  <c r="E136" i="10"/>
  <c r="E87" i="10"/>
  <c r="R110" i="10"/>
  <c r="R108" i="10"/>
  <c r="R126" i="10"/>
  <c r="R100" i="10"/>
  <c r="R90" i="10"/>
  <c r="R122" i="10"/>
  <c r="R131" i="10"/>
  <c r="R118" i="10"/>
  <c r="E110" i="10"/>
  <c r="E125" i="10"/>
  <c r="R97" i="10"/>
  <c r="R112" i="10"/>
  <c r="R119" i="10"/>
  <c r="E107" i="10"/>
  <c r="E96" i="10"/>
  <c r="E76" i="10"/>
  <c r="E77" i="10"/>
  <c r="R91" i="10"/>
  <c r="R135" i="10"/>
  <c r="R121" i="10"/>
  <c r="E113" i="10"/>
  <c r="V77" i="10"/>
  <c r="R77" i="10"/>
  <c r="E134" i="10"/>
  <c r="E124" i="10"/>
  <c r="E104" i="10"/>
  <c r="E119" i="10"/>
  <c r="E103" i="10"/>
  <c r="R99" i="10"/>
  <c r="E95" i="10"/>
  <c r="R79" i="10"/>
  <c r="E97" i="10"/>
  <c r="R106" i="10"/>
  <c r="R86" i="10"/>
  <c r="R87" i="10"/>
  <c r="E118" i="10"/>
  <c r="E102" i="10"/>
  <c r="V137" i="10"/>
  <c r="R137" i="10"/>
  <c r="V132" i="10"/>
  <c r="R132" i="10"/>
  <c r="E135" i="10"/>
  <c r="R109" i="10"/>
  <c r="R129" i="10"/>
  <c r="R120" i="10"/>
  <c r="E112" i="10"/>
  <c r="R94" i="10"/>
  <c r="R127" i="10"/>
  <c r="E99" i="10"/>
  <c r="R85" i="10"/>
  <c r="R82" i="10"/>
  <c r="E94" i="10"/>
  <c r="E109" i="10"/>
  <c r="R107" i="10"/>
  <c r="R102" i="10"/>
  <c r="E137" i="10"/>
  <c r="R114" i="10"/>
  <c r="R130" i="10"/>
  <c r="E121" i="10"/>
  <c r="V76" i="10"/>
  <c r="R76" i="10"/>
  <c r="E127" i="10"/>
  <c r="R115" i="10"/>
  <c r="V138" i="10"/>
  <c r="E93" i="10"/>
  <c r="E78" i="10"/>
  <c r="R93" i="10"/>
  <c r="E105" i="10"/>
  <c r="R104" i="10"/>
  <c r="R117" i="10"/>
  <c r="R105" i="10"/>
  <c r="E129" i="10"/>
  <c r="E120" i="10"/>
  <c r="E108" i="10"/>
  <c r="R133" i="10"/>
  <c r="E115" i="10"/>
  <c r="E80" i="10"/>
  <c r="E92" i="10"/>
  <c r="E90" i="10"/>
  <c r="E101" i="10"/>
  <c r="E114" i="10"/>
  <c r="V136" i="10"/>
  <c r="R136" i="10"/>
  <c r="E130" i="10"/>
  <c r="V81" i="10"/>
  <c r="R81" i="10"/>
  <c r="R75" i="10"/>
  <c r="V75" i="10"/>
  <c r="E128" i="10"/>
  <c r="R116" i="10"/>
  <c r="V128" i="10"/>
  <c r="R128" i="10"/>
  <c r="R123" i="10"/>
  <c r="R98" i="10"/>
  <c r="R83" i="10"/>
  <c r="E79" i="10"/>
  <c r="E91" i="10"/>
  <c r="E81" i="10"/>
  <c r="R92" i="10"/>
  <c r="R103" i="10"/>
  <c r="E86" i="10"/>
  <c r="R125" i="10"/>
  <c r="E117" i="10"/>
  <c r="R101" i="10"/>
  <c r="V80" i="10"/>
  <c r="R80" i="10"/>
  <c r="R88" i="10"/>
  <c r="E133" i="10"/>
  <c r="E123" i="10"/>
  <c r="R111" i="10"/>
  <c r="E100" i="10"/>
  <c r="R78" i="10"/>
  <c r="E82" i="10"/>
  <c r="E89" i="10"/>
  <c r="R89" i="10"/>
  <c r="E85" i="10"/>
  <c r="E122" i="10"/>
  <c r="R113" i="10"/>
  <c r="R134" i="10"/>
  <c r="R124" i="10"/>
  <c r="E116" i="10"/>
  <c r="V84" i="10"/>
  <c r="R84" i="10"/>
  <c r="E132" i="10"/>
  <c r="E111" i="10"/>
  <c r="E84" i="10"/>
  <c r="R95" i="10"/>
  <c r="E75" i="10"/>
  <c r="E88" i="10"/>
  <c r="E83" i="10"/>
  <c r="R135" i="9"/>
  <c r="R127" i="9"/>
  <c r="R92" i="9"/>
  <c r="R76" i="9"/>
  <c r="R115" i="9"/>
  <c r="R126" i="9"/>
  <c r="E81" i="9"/>
  <c r="E123" i="9"/>
  <c r="E117" i="9"/>
  <c r="E88" i="9"/>
  <c r="E135" i="9"/>
  <c r="E82" i="9"/>
  <c r="E103" i="9"/>
  <c r="E137" i="9"/>
  <c r="E107" i="9"/>
  <c r="E121" i="9"/>
  <c r="E116" i="9"/>
  <c r="E92" i="9"/>
  <c r="E112" i="9"/>
  <c r="E78" i="9"/>
  <c r="E106" i="9"/>
  <c r="R75" i="9"/>
  <c r="R105" i="9"/>
  <c r="R125" i="9"/>
  <c r="R109" i="9"/>
  <c r="E95" i="9"/>
  <c r="E128" i="9"/>
  <c r="R123" i="9"/>
  <c r="E110" i="9"/>
  <c r="R81" i="9"/>
  <c r="E75" i="9"/>
  <c r="E113" i="9"/>
  <c r="E136" i="9"/>
  <c r="E131" i="9"/>
  <c r="R88" i="9"/>
  <c r="R86" i="9"/>
  <c r="E105" i="9"/>
  <c r="R96" i="9"/>
  <c r="E83" i="9"/>
  <c r="E87" i="9"/>
  <c r="E104" i="9"/>
  <c r="R77" i="9"/>
  <c r="E89" i="9"/>
  <c r="R99" i="9"/>
  <c r="E76" i="9"/>
  <c r="R137" i="9"/>
  <c r="E109" i="9"/>
  <c r="E132" i="9"/>
  <c r="E127" i="9"/>
  <c r="E108" i="9"/>
  <c r="R132" i="9"/>
  <c r="R116" i="9"/>
  <c r="R102" i="9"/>
  <c r="R100" i="9"/>
  <c r="E130" i="9"/>
  <c r="R91" i="9"/>
  <c r="E91" i="9"/>
  <c r="R130" i="9"/>
  <c r="R114" i="9"/>
  <c r="E79" i="9"/>
  <c r="E120" i="9"/>
  <c r="R136" i="9"/>
  <c r="R120" i="9"/>
  <c r="E99" i="9"/>
  <c r="R121" i="9"/>
  <c r="R129" i="9"/>
  <c r="R118" i="9"/>
  <c r="R95" i="9"/>
  <c r="E126" i="9"/>
  <c r="E85" i="9"/>
  <c r="R113" i="9"/>
  <c r="R84" i="9"/>
  <c r="R110" i="9"/>
  <c r="E133" i="9"/>
  <c r="E119" i="9"/>
  <c r="E84" i="9"/>
  <c r="E101" i="9"/>
  <c r="E94" i="9"/>
  <c r="R107" i="9"/>
  <c r="E122" i="9"/>
  <c r="R83" i="9"/>
  <c r="E100" i="9"/>
  <c r="R82" i="9"/>
  <c r="R111" i="9"/>
  <c r="E98" i="9"/>
  <c r="R133" i="9"/>
  <c r="R97" i="9"/>
  <c r="R85" i="9"/>
  <c r="R87" i="9"/>
  <c r="E129" i="9"/>
  <c r="E115" i="9"/>
  <c r="E102" i="9"/>
  <c r="R80" i="9"/>
  <c r="E96" i="9"/>
  <c r="R90" i="9"/>
  <c r="R103" i="9"/>
  <c r="R119" i="9"/>
  <c r="E90" i="9"/>
  <c r="R134" i="9"/>
  <c r="E118" i="9"/>
  <c r="R93" i="9"/>
  <c r="R117" i="9"/>
  <c r="E93" i="9"/>
  <c r="E125" i="9"/>
  <c r="E111" i="9"/>
  <c r="E124" i="9"/>
  <c r="E97" i="9"/>
  <c r="E80" i="9"/>
  <c r="R98" i="9"/>
  <c r="R124" i="9"/>
  <c r="R108" i="9"/>
  <c r="R79" i="9"/>
  <c r="E86" i="9"/>
  <c r="E114" i="9"/>
  <c r="R122" i="9"/>
  <c r="R106" i="9"/>
  <c r="R78" i="9"/>
  <c r="R131" i="9"/>
  <c r="R128" i="9"/>
  <c r="R112" i="9"/>
  <c r="R94" i="9"/>
  <c r="R104" i="9"/>
  <c r="E134" i="9"/>
  <c r="R89" i="9"/>
  <c r="R101" i="9"/>
  <c r="E77" i="9"/>
  <c r="R132" i="8"/>
  <c r="R136" i="8"/>
  <c r="R124" i="8"/>
  <c r="P138" i="8"/>
  <c r="E75" i="8"/>
  <c r="E92" i="8"/>
  <c r="R104" i="8"/>
  <c r="R76" i="8"/>
  <c r="R111" i="8"/>
  <c r="E136" i="8"/>
  <c r="E123" i="8"/>
  <c r="E121" i="8"/>
  <c r="R112" i="8"/>
  <c r="R117" i="8"/>
  <c r="R122" i="8"/>
  <c r="R121" i="8"/>
  <c r="R135" i="8"/>
  <c r="R115" i="8"/>
  <c r="E130" i="8"/>
  <c r="E129" i="8"/>
  <c r="E82" i="8"/>
  <c r="R83" i="8"/>
  <c r="R131" i="8"/>
  <c r="R119" i="8"/>
  <c r="R103" i="8"/>
  <c r="E116" i="8"/>
  <c r="R79" i="8"/>
  <c r="E89" i="8"/>
  <c r="R90" i="8"/>
  <c r="R125" i="8"/>
  <c r="E128" i="8"/>
  <c r="E78" i="8"/>
  <c r="E117" i="8"/>
  <c r="E88" i="8"/>
  <c r="E99" i="8"/>
  <c r="E126" i="8"/>
  <c r="E104" i="8"/>
  <c r="R77" i="8"/>
  <c r="R118" i="8"/>
  <c r="E85" i="8"/>
  <c r="R86" i="8"/>
  <c r="E124" i="8"/>
  <c r="E77" i="8"/>
  <c r="E76" i="8"/>
  <c r="E137" i="8"/>
  <c r="E84" i="8"/>
  <c r="R137" i="8"/>
  <c r="E135" i="8"/>
  <c r="R116" i="8"/>
  <c r="E95" i="8"/>
  <c r="R134" i="8"/>
  <c r="E120" i="8"/>
  <c r="R120" i="8"/>
  <c r="E132" i="8"/>
  <c r="R95" i="8"/>
  <c r="R130" i="8"/>
  <c r="R75" i="8"/>
  <c r="R106" i="8"/>
  <c r="R113" i="8"/>
  <c r="E81" i="8"/>
  <c r="R82" i="8"/>
  <c r="E122" i="8"/>
  <c r="R93" i="8"/>
  <c r="E111" i="8"/>
  <c r="E115" i="8"/>
  <c r="E91" i="8"/>
  <c r="E98" i="8"/>
  <c r="E119" i="8"/>
  <c r="E103" i="8"/>
  <c r="R128" i="8"/>
  <c r="E113" i="8"/>
  <c r="E114" i="8"/>
  <c r="E101" i="8"/>
  <c r="E118" i="8"/>
  <c r="R78" i="8"/>
  <c r="R108" i="8"/>
  <c r="E87" i="8"/>
  <c r="R133" i="8"/>
  <c r="R98" i="8"/>
  <c r="E107" i="8"/>
  <c r="R91" i="8"/>
  <c r="R129" i="8"/>
  <c r="E127" i="8"/>
  <c r="R127" i="8"/>
  <c r="E97" i="8"/>
  <c r="R96" i="8"/>
  <c r="E112" i="8"/>
  <c r="R89" i="8"/>
  <c r="E106" i="8"/>
  <c r="E134" i="8"/>
  <c r="R110" i="8"/>
  <c r="E83" i="8"/>
  <c r="E131" i="8"/>
  <c r="R114" i="8"/>
  <c r="E94" i="8"/>
  <c r="R102" i="8"/>
  <c r="R107" i="8"/>
  <c r="R84" i="8"/>
  <c r="R80" i="8"/>
  <c r="E110" i="8"/>
  <c r="E102" i="8"/>
  <c r="R101" i="8"/>
  <c r="R123" i="8"/>
  <c r="E133" i="8"/>
  <c r="R105" i="8"/>
  <c r="R109" i="8"/>
  <c r="E90" i="8"/>
  <c r="R87" i="8"/>
  <c r="R97" i="8"/>
  <c r="E105" i="8"/>
  <c r="R126" i="8"/>
  <c r="R100" i="8"/>
  <c r="E80" i="8"/>
  <c r="E108" i="8"/>
  <c r="R88" i="8"/>
  <c r="E96" i="8"/>
  <c r="E100" i="8"/>
  <c r="R99" i="8"/>
  <c r="E109" i="8"/>
  <c r="E86" i="8"/>
  <c r="E125" i="8"/>
  <c r="E93" i="8"/>
  <c r="R94" i="8"/>
  <c r="R81" i="8"/>
  <c r="E79" i="8"/>
  <c r="R92" i="8"/>
  <c r="R85" i="8"/>
  <c r="E130" i="4"/>
  <c r="E135" i="4"/>
  <c r="R98" i="4"/>
  <c r="R136" i="4"/>
  <c r="R122" i="4"/>
  <c r="R130" i="4"/>
  <c r="R114" i="4"/>
  <c r="R91" i="4"/>
  <c r="E82" i="4"/>
  <c r="R106" i="4"/>
  <c r="E104" i="5"/>
  <c r="E115" i="5"/>
  <c r="E128" i="5"/>
  <c r="E119" i="5"/>
  <c r="E129" i="5"/>
  <c r="E131" i="5"/>
  <c r="E127" i="5"/>
  <c r="E122" i="5"/>
  <c r="E118" i="5"/>
  <c r="E125" i="5"/>
  <c r="E130" i="5"/>
  <c r="E133" i="5"/>
  <c r="E79" i="5"/>
  <c r="E126" i="5"/>
  <c r="E121" i="5"/>
  <c r="E117" i="5"/>
  <c r="E116" i="5"/>
  <c r="E99" i="5"/>
  <c r="E136" i="5"/>
  <c r="E134" i="5"/>
  <c r="E120" i="5"/>
  <c r="E123" i="5"/>
  <c r="E88" i="5"/>
  <c r="E124" i="5"/>
  <c r="E135" i="5"/>
  <c r="E137" i="5"/>
  <c r="E132" i="5"/>
  <c r="P138" i="5"/>
  <c r="E101" i="5"/>
  <c r="E80" i="5"/>
  <c r="E103" i="5"/>
  <c r="E82" i="5"/>
  <c r="E76" i="5"/>
  <c r="E110" i="5"/>
  <c r="E102" i="5"/>
  <c r="E111" i="5"/>
  <c r="E77" i="5"/>
  <c r="E75" i="5"/>
  <c r="E94" i="5"/>
  <c r="E106" i="5"/>
  <c r="E107" i="5"/>
  <c r="E98" i="5"/>
  <c r="E84" i="5"/>
  <c r="E114" i="5"/>
  <c r="E113" i="5"/>
  <c r="E100" i="5"/>
  <c r="E109" i="5"/>
  <c r="E108" i="5"/>
  <c r="E89" i="5"/>
  <c r="E91" i="5"/>
  <c r="E96" i="5"/>
  <c r="E93" i="5"/>
  <c r="E105" i="5"/>
  <c r="E87" i="5"/>
  <c r="E78" i="5"/>
  <c r="E85" i="5"/>
  <c r="E97" i="5"/>
  <c r="E112" i="5"/>
  <c r="E92" i="5"/>
  <c r="E90" i="5"/>
  <c r="E86" i="5"/>
  <c r="E83" i="5"/>
  <c r="E81" i="5"/>
  <c r="E95" i="5"/>
  <c r="R134" i="6"/>
  <c r="R125" i="6"/>
  <c r="E137" i="6"/>
  <c r="E121" i="6"/>
  <c r="R117" i="6"/>
  <c r="R119" i="6"/>
  <c r="E127" i="6"/>
  <c r="R136" i="6"/>
  <c r="R133" i="6"/>
  <c r="R77" i="6"/>
  <c r="E130" i="6"/>
  <c r="E105" i="6"/>
  <c r="E90" i="6"/>
  <c r="E135" i="6"/>
  <c r="E124" i="6"/>
  <c r="R132" i="6"/>
  <c r="E126" i="6"/>
  <c r="R122" i="6"/>
  <c r="R80" i="6"/>
  <c r="E119" i="6"/>
  <c r="E116" i="6"/>
  <c r="R131" i="6"/>
  <c r="R124" i="6"/>
  <c r="E120" i="6"/>
  <c r="E133" i="6"/>
  <c r="R137" i="6"/>
  <c r="E129" i="6"/>
  <c r="E97" i="6"/>
  <c r="E118" i="6"/>
  <c r="E115" i="6"/>
  <c r="R123" i="6"/>
  <c r="E132" i="6"/>
  <c r="E108" i="6"/>
  <c r="E128" i="6"/>
  <c r="R116" i="6"/>
  <c r="E125" i="6"/>
  <c r="E92" i="6"/>
  <c r="R130" i="6"/>
  <c r="R121" i="6"/>
  <c r="E88" i="6"/>
  <c r="R135" i="6"/>
  <c r="E136" i="6"/>
  <c r="R120" i="6"/>
  <c r="R128" i="6"/>
  <c r="E131" i="6"/>
  <c r="R118" i="6"/>
  <c r="R126" i="6"/>
  <c r="E122" i="6"/>
  <c r="E84" i="6"/>
  <c r="E134" i="6"/>
  <c r="R129" i="6"/>
  <c r="E89" i="6"/>
  <c r="R127" i="6"/>
  <c r="E117" i="6"/>
  <c r="E123" i="6"/>
  <c r="R115" i="6"/>
  <c r="R89" i="6"/>
  <c r="R98" i="6"/>
  <c r="R94" i="6"/>
  <c r="R78" i="6"/>
  <c r="R100" i="6"/>
  <c r="R87" i="6"/>
  <c r="E99" i="6"/>
  <c r="E83" i="6"/>
  <c r="E111" i="6"/>
  <c r="E82" i="6"/>
  <c r="E98" i="6"/>
  <c r="R105" i="6"/>
  <c r="R92" i="6"/>
  <c r="R76" i="6"/>
  <c r="R99" i="6"/>
  <c r="R85" i="6"/>
  <c r="E80" i="6"/>
  <c r="E91" i="6"/>
  <c r="R107" i="6"/>
  <c r="E77" i="6"/>
  <c r="E101" i="6"/>
  <c r="E75" i="6"/>
  <c r="E87" i="6"/>
  <c r="R113" i="6"/>
  <c r="R90" i="6"/>
  <c r="R97" i="6"/>
  <c r="R83" i="6"/>
  <c r="E85" i="6"/>
  <c r="E93" i="6"/>
  <c r="E81" i="6"/>
  <c r="R109" i="6"/>
  <c r="R88" i="6"/>
  <c r="R96" i="6"/>
  <c r="R81" i="6"/>
  <c r="E114" i="6"/>
  <c r="E78" i="6"/>
  <c r="E86" i="6"/>
  <c r="E76" i="6"/>
  <c r="R101" i="6"/>
  <c r="R86" i="6"/>
  <c r="R114" i="6"/>
  <c r="R95" i="6"/>
  <c r="R79" i="6"/>
  <c r="E106" i="6"/>
  <c r="E79" i="6"/>
  <c r="E112" i="6"/>
  <c r="R84" i="6"/>
  <c r="R111" i="6"/>
  <c r="R93" i="6"/>
  <c r="E100" i="6"/>
  <c r="E103" i="6"/>
  <c r="E113" i="6"/>
  <c r="E104" i="6"/>
  <c r="E110" i="6"/>
  <c r="R103" i="6"/>
  <c r="R75" i="6"/>
  <c r="R104" i="6"/>
  <c r="R112" i="6"/>
  <c r="R108" i="6"/>
  <c r="R82" i="6"/>
  <c r="R106" i="6"/>
  <c r="R91" i="6"/>
  <c r="E94" i="6"/>
  <c r="R102" i="6"/>
  <c r="E107" i="6"/>
  <c r="E96" i="6"/>
  <c r="E109" i="6"/>
  <c r="E95" i="6"/>
  <c r="E102" i="6"/>
  <c r="R110" i="6"/>
  <c r="E132" i="7"/>
  <c r="E128" i="7"/>
  <c r="E133" i="7"/>
  <c r="E118" i="7"/>
  <c r="E130" i="7"/>
  <c r="E121" i="7"/>
  <c r="E96" i="7"/>
  <c r="E127" i="7"/>
  <c r="E136" i="7"/>
  <c r="E117" i="7"/>
  <c r="E120" i="7"/>
  <c r="E123" i="7"/>
  <c r="E126" i="7"/>
  <c r="E125" i="7"/>
  <c r="E135" i="7"/>
  <c r="E116" i="7"/>
  <c r="E86" i="7"/>
  <c r="E124" i="7"/>
  <c r="E134" i="7"/>
  <c r="E115" i="7"/>
  <c r="E131" i="7"/>
  <c r="E108" i="7"/>
  <c r="E122" i="7"/>
  <c r="E129" i="7"/>
  <c r="E119" i="7"/>
  <c r="E137" i="7"/>
  <c r="E80" i="7"/>
  <c r="E81" i="7"/>
  <c r="E109" i="7"/>
  <c r="E114" i="7"/>
  <c r="E95" i="7"/>
  <c r="E79" i="7"/>
  <c r="E78" i="7"/>
  <c r="E102" i="7"/>
  <c r="E112" i="7"/>
  <c r="E76" i="7"/>
  <c r="E105" i="7"/>
  <c r="E90" i="7"/>
  <c r="E92" i="7"/>
  <c r="E91" i="7"/>
  <c r="E75" i="7"/>
  <c r="E103" i="7"/>
  <c r="E93" i="7"/>
  <c r="E94" i="7"/>
  <c r="E88" i="7"/>
  <c r="E111" i="7"/>
  <c r="E82" i="7"/>
  <c r="E106" i="7"/>
  <c r="E107" i="7"/>
  <c r="E87" i="7"/>
  <c r="E97" i="7"/>
  <c r="E77" i="7"/>
  <c r="E101" i="7"/>
  <c r="E99" i="7"/>
  <c r="E110" i="7"/>
  <c r="E104" i="7"/>
  <c r="E84" i="7"/>
  <c r="E89" i="7"/>
  <c r="E98" i="7"/>
  <c r="E100" i="7"/>
  <c r="E83" i="7"/>
  <c r="E113" i="7"/>
  <c r="E85" i="7"/>
  <c r="R137" i="3"/>
  <c r="R111" i="3"/>
  <c r="R86" i="3"/>
  <c r="R113" i="3"/>
  <c r="R78" i="3"/>
  <c r="R134" i="3"/>
  <c r="R89" i="3"/>
  <c r="R131" i="3"/>
  <c r="R127" i="3"/>
  <c r="R114" i="3"/>
  <c r="R104" i="3"/>
  <c r="R118" i="3"/>
  <c r="R112" i="3"/>
  <c r="R123" i="3"/>
  <c r="R110" i="3"/>
  <c r="R100" i="3"/>
  <c r="R119" i="3"/>
  <c r="R102" i="3"/>
  <c r="R76" i="3"/>
  <c r="R136" i="3"/>
  <c r="R115" i="3"/>
  <c r="R94" i="3"/>
  <c r="R133" i="3"/>
  <c r="R85" i="3"/>
  <c r="R129" i="3"/>
  <c r="R128" i="3"/>
  <c r="R92" i="3"/>
  <c r="R95" i="3"/>
  <c r="R109" i="3"/>
  <c r="R106" i="3"/>
  <c r="R81" i="3"/>
  <c r="R125" i="3"/>
  <c r="R124" i="3"/>
  <c r="R88" i="3"/>
  <c r="R91" i="3"/>
  <c r="R105" i="3"/>
  <c r="R121" i="3"/>
  <c r="R120" i="3"/>
  <c r="R84" i="3"/>
  <c r="R87" i="3"/>
  <c r="R130" i="3"/>
  <c r="R98" i="3"/>
  <c r="R117" i="3"/>
  <c r="R116" i="3"/>
  <c r="R80" i="3"/>
  <c r="R79" i="3"/>
  <c r="R82" i="3"/>
  <c r="R122" i="3"/>
  <c r="R90" i="3"/>
  <c r="R93" i="3"/>
  <c r="R108" i="3"/>
  <c r="R131" i="4"/>
  <c r="E118" i="4"/>
  <c r="E102" i="4"/>
  <c r="R117" i="4"/>
  <c r="R124" i="4"/>
  <c r="E123" i="4"/>
  <c r="E97" i="4"/>
  <c r="R132" i="4"/>
  <c r="E120" i="4"/>
  <c r="R107" i="4"/>
  <c r="E90" i="4"/>
  <c r="R86" i="4"/>
  <c r="R99" i="4"/>
  <c r="R113" i="4"/>
  <c r="E105" i="4"/>
  <c r="R120" i="4"/>
  <c r="E119" i="4"/>
  <c r="R82" i="4"/>
  <c r="E131" i="4"/>
  <c r="E75" i="4"/>
  <c r="R93" i="4"/>
  <c r="E88" i="4"/>
  <c r="E85" i="4"/>
  <c r="R84" i="4"/>
  <c r="E114" i="4"/>
  <c r="E98" i="4"/>
  <c r="E117" i="4"/>
  <c r="R85" i="4"/>
  <c r="E134" i="4"/>
  <c r="R109" i="4"/>
  <c r="R116" i="4"/>
  <c r="R81" i="4"/>
  <c r="E115" i="4"/>
  <c r="E81" i="4"/>
  <c r="E109" i="4"/>
  <c r="E128" i="4"/>
  <c r="R92" i="4"/>
  <c r="E89" i="4"/>
  <c r="E83" i="4"/>
  <c r="R83" i="4"/>
  <c r="R126" i="4"/>
  <c r="R110" i="4"/>
  <c r="R129" i="4"/>
  <c r="R105" i="4"/>
  <c r="R112" i="4"/>
  <c r="E111" i="4"/>
  <c r="E79" i="4"/>
  <c r="E108" i="4"/>
  <c r="E94" i="4"/>
  <c r="E87" i="4"/>
  <c r="E116" i="4"/>
  <c r="E112" i="4"/>
  <c r="E126" i="4"/>
  <c r="E110" i="4"/>
  <c r="R77" i="4"/>
  <c r="E129" i="4"/>
  <c r="R101" i="4"/>
  <c r="R108" i="4"/>
  <c r="E113" i="4"/>
  <c r="E132" i="4"/>
  <c r="E107" i="4"/>
  <c r="R90" i="4"/>
  <c r="R94" i="4"/>
  <c r="E91" i="4"/>
  <c r="R76" i="4"/>
  <c r="R119" i="4"/>
  <c r="E100" i="4"/>
  <c r="E96" i="4"/>
  <c r="R125" i="4"/>
  <c r="R97" i="4"/>
  <c r="R133" i="4"/>
  <c r="R104" i="4"/>
  <c r="R89" i="4"/>
  <c r="R127" i="4"/>
  <c r="E103" i="4"/>
  <c r="E137" i="4"/>
  <c r="R95" i="4"/>
  <c r="E93" i="4"/>
  <c r="R78" i="4"/>
  <c r="R75" i="4"/>
  <c r="R103" i="4"/>
  <c r="E86" i="4"/>
  <c r="E95" i="4"/>
  <c r="E122" i="4"/>
  <c r="E106" i="4"/>
  <c r="E136" i="4"/>
  <c r="E125" i="4"/>
  <c r="R137" i="4"/>
  <c r="E133" i="4"/>
  <c r="R100" i="4"/>
  <c r="E127" i="4"/>
  <c r="E99" i="4"/>
  <c r="R80" i="4"/>
  <c r="E92" i="4"/>
  <c r="E76" i="4"/>
  <c r="R111" i="4"/>
  <c r="R88" i="4"/>
  <c r="E84" i="4"/>
  <c r="R118" i="4"/>
  <c r="R102" i="4"/>
  <c r="R135" i="4"/>
  <c r="R121" i="4"/>
  <c r="R134" i="4"/>
  <c r="R128" i="4"/>
  <c r="R96" i="4"/>
  <c r="E101" i="4"/>
  <c r="E77" i="4"/>
  <c r="R123" i="4"/>
  <c r="E121" i="4"/>
  <c r="R79" i="4"/>
  <c r="E78" i="4"/>
  <c r="E124" i="4"/>
  <c r="E104" i="4"/>
  <c r="R87" i="4"/>
  <c r="R115" i="4"/>
  <c r="E80" i="4"/>
  <c r="E115" i="3"/>
  <c r="E126" i="3"/>
  <c r="E131" i="3"/>
  <c r="E103" i="3"/>
  <c r="E137" i="3"/>
  <c r="E110" i="3"/>
  <c r="E123" i="3"/>
  <c r="E91" i="3"/>
  <c r="E107" i="3"/>
  <c r="E127" i="3"/>
  <c r="E111" i="3"/>
  <c r="E130" i="3"/>
  <c r="E114" i="3"/>
  <c r="E98" i="3"/>
  <c r="E75" i="3"/>
  <c r="E89" i="3"/>
  <c r="E121" i="3"/>
  <c r="E78" i="3"/>
  <c r="E124" i="3"/>
  <c r="E108" i="3"/>
  <c r="R83" i="3"/>
  <c r="E95" i="3"/>
  <c r="E83" i="3"/>
  <c r="E129" i="3"/>
  <c r="E94" i="3"/>
  <c r="E99" i="3"/>
  <c r="E76" i="3"/>
  <c r="E113" i="3"/>
  <c r="E136" i="3"/>
  <c r="E120" i="3"/>
  <c r="E104" i="3"/>
  <c r="E77" i="3"/>
  <c r="R75" i="3"/>
  <c r="R103" i="3"/>
  <c r="R96" i="3"/>
  <c r="R101" i="3"/>
  <c r="E93" i="3"/>
  <c r="E90" i="3"/>
  <c r="E135" i="3"/>
  <c r="E119" i="3"/>
  <c r="E122" i="3"/>
  <c r="E106" i="3"/>
  <c r="E96" i="3"/>
  <c r="E86" i="3"/>
  <c r="E109" i="3"/>
  <c r="R99" i="3"/>
  <c r="E80" i="3"/>
  <c r="E133" i="3"/>
  <c r="E105" i="3"/>
  <c r="E132" i="3"/>
  <c r="E116" i="3"/>
  <c r="E100" i="3"/>
  <c r="R97" i="3"/>
  <c r="E79" i="3"/>
  <c r="E81" i="3"/>
  <c r="E134" i="3"/>
  <c r="E118" i="3"/>
  <c r="E102" i="3"/>
  <c r="E101" i="3"/>
  <c r="E117" i="3"/>
  <c r="E125" i="3"/>
  <c r="E88" i="3"/>
  <c r="E97" i="3"/>
  <c r="E128" i="3"/>
  <c r="E112" i="3"/>
  <c r="E85" i="3"/>
  <c r="E92" i="3"/>
  <c r="E82" i="3"/>
  <c r="E84" i="3"/>
  <c r="E87" i="3"/>
  <c r="R106" i="2"/>
  <c r="R107" i="2"/>
  <c r="R134" i="2"/>
  <c r="R110" i="2"/>
  <c r="R88" i="2"/>
  <c r="E87" i="2"/>
  <c r="E120" i="2"/>
  <c r="E136" i="2"/>
  <c r="E134" i="2"/>
  <c r="E90" i="2"/>
  <c r="E103" i="2"/>
  <c r="R77" i="2"/>
  <c r="R116" i="2"/>
  <c r="R99" i="2"/>
  <c r="E126" i="2"/>
  <c r="E82" i="2"/>
  <c r="R126" i="2"/>
  <c r="R129" i="2"/>
  <c r="R124" i="2"/>
  <c r="E92" i="2"/>
  <c r="R109" i="2"/>
  <c r="E77" i="2"/>
  <c r="R123" i="2"/>
  <c r="R120" i="2"/>
  <c r="R93" i="2"/>
  <c r="R78" i="2"/>
  <c r="E102" i="2"/>
  <c r="E116" i="2"/>
  <c r="E95" i="2"/>
  <c r="R135" i="2"/>
  <c r="E78" i="2"/>
  <c r="R91" i="2"/>
  <c r="E124" i="2"/>
  <c r="E84" i="2"/>
  <c r="E109" i="2"/>
  <c r="E137" i="2"/>
  <c r="E123" i="2"/>
  <c r="R112" i="2"/>
  <c r="R92" i="2"/>
  <c r="R76" i="2"/>
  <c r="E122" i="2"/>
  <c r="R114" i="2"/>
  <c r="E112" i="2"/>
  <c r="R136" i="2"/>
  <c r="E91" i="2"/>
  <c r="E125" i="2"/>
  <c r="R125" i="2"/>
  <c r="E110" i="2"/>
  <c r="E88" i="2"/>
  <c r="R79" i="2"/>
  <c r="R119" i="2"/>
  <c r="R137" i="2"/>
  <c r="E80" i="2"/>
  <c r="R105" i="2"/>
  <c r="R131" i="2"/>
  <c r="R118" i="2"/>
  <c r="R130" i="2"/>
  <c r="R104" i="2"/>
  <c r="R90" i="2"/>
  <c r="E98" i="2"/>
  <c r="E119" i="2"/>
  <c r="E131" i="2"/>
  <c r="E118" i="2"/>
  <c r="E114" i="2"/>
  <c r="E128" i="2"/>
  <c r="R111" i="2"/>
  <c r="E83" i="2"/>
  <c r="R115" i="2"/>
  <c r="E104" i="2"/>
  <c r="R102" i="2"/>
  <c r="E127" i="2"/>
  <c r="R87" i="2"/>
  <c r="E135" i="2"/>
  <c r="E93" i="2"/>
  <c r="E76" i="2"/>
  <c r="R100" i="2"/>
  <c r="E97" i="2"/>
  <c r="E111" i="2"/>
  <c r="E105" i="2"/>
  <c r="R89" i="2"/>
  <c r="R122" i="2"/>
  <c r="E79" i="2"/>
  <c r="E133" i="2"/>
  <c r="E115" i="2"/>
  <c r="R133" i="2"/>
  <c r="R98" i="2"/>
  <c r="R75" i="2"/>
  <c r="R117" i="2"/>
  <c r="E89" i="2"/>
  <c r="E130" i="2"/>
  <c r="E117" i="2"/>
  <c r="R97" i="2"/>
  <c r="R86" i="2"/>
  <c r="E101" i="2"/>
  <c r="E106" i="2"/>
  <c r="E107" i="2"/>
  <c r="R127" i="2"/>
  <c r="E94" i="2"/>
  <c r="R95" i="2"/>
  <c r="R132" i="2"/>
  <c r="R108" i="2"/>
  <c r="R113" i="2"/>
  <c r="E85" i="2"/>
  <c r="E96" i="2"/>
  <c r="R96" i="2"/>
  <c r="R85" i="2"/>
  <c r="R82" i="2"/>
  <c r="E108" i="2"/>
  <c r="R101" i="2"/>
  <c r="E121" i="2"/>
  <c r="R121" i="2"/>
  <c r="R103" i="2"/>
  <c r="E75" i="2"/>
  <c r="E86" i="2"/>
  <c r="E99" i="2"/>
  <c r="R83" i="2"/>
  <c r="E132" i="2"/>
  <c r="E100" i="2"/>
  <c r="E113" i="2"/>
  <c r="E81" i="2"/>
  <c r="E129" i="2"/>
  <c r="R128" i="2"/>
  <c r="R94" i="2"/>
  <c r="R84" i="2"/>
  <c r="R80" i="2"/>
  <c r="R81" i="2"/>
  <c r="W78" i="10" l="1"/>
  <c r="W135" i="10"/>
  <c r="W84" i="10"/>
  <c r="W88" i="10"/>
  <c r="W80" i="10"/>
  <c r="W89" i="10"/>
  <c r="W81" i="10"/>
  <c r="W103" i="10"/>
  <c r="W102" i="10"/>
  <c r="W76" i="10"/>
  <c r="W86" i="10"/>
  <c r="W115" i="10"/>
  <c r="W97" i="10"/>
  <c r="W134" i="10"/>
  <c r="W101" i="10"/>
  <c r="W128" i="10"/>
  <c r="W105" i="10"/>
  <c r="W93" i="10"/>
  <c r="W109" i="10"/>
  <c r="W106" i="10"/>
  <c r="W127" i="10"/>
  <c r="W79" i="10"/>
  <c r="W92" i="10"/>
  <c r="W104" i="10"/>
  <c r="W117" i="10"/>
  <c r="W132" i="10"/>
  <c r="W107" i="10"/>
  <c r="W113" i="10"/>
  <c r="W119" i="10"/>
  <c r="W91" i="10"/>
  <c r="W125" i="10"/>
  <c r="W122" i="10"/>
  <c r="W94" i="10"/>
  <c r="W112" i="10"/>
  <c r="W99" i="10"/>
  <c r="W110" i="10"/>
  <c r="W100" i="10"/>
  <c r="W108" i="10"/>
  <c r="W137" i="10"/>
  <c r="W118" i="10"/>
  <c r="W96" i="10"/>
  <c r="W95" i="10"/>
  <c r="W116" i="10"/>
  <c r="W111" i="10"/>
  <c r="W75" i="10"/>
  <c r="W136" i="10"/>
  <c r="W83" i="10"/>
  <c r="W120" i="10"/>
  <c r="W126" i="10"/>
  <c r="W87" i="10"/>
  <c r="W90" i="10"/>
  <c r="W130" i="10"/>
  <c r="W82" i="10"/>
  <c r="W129" i="10"/>
  <c r="W131" i="10"/>
  <c r="W98" i="10"/>
  <c r="W133" i="10"/>
  <c r="W123" i="10"/>
  <c r="W114" i="10"/>
  <c r="W85" i="10"/>
  <c r="W121" i="10"/>
  <c r="W77" i="10"/>
  <c r="W124" i="10"/>
  <c r="Q138" i="1"/>
  <c r="Q137" i="1"/>
  <c r="R137" i="1" s="1"/>
  <c r="Q136" i="1"/>
  <c r="R136" i="1" s="1"/>
  <c r="Q135" i="1"/>
  <c r="R135" i="1" s="1"/>
  <c r="R134" i="1"/>
  <c r="Q134" i="1"/>
  <c r="Q133" i="1"/>
  <c r="R133" i="1" s="1"/>
  <c r="Q132" i="1"/>
  <c r="R132" i="1" s="1"/>
  <c r="Q131" i="1"/>
  <c r="R131" i="1" s="1"/>
  <c r="R130" i="1"/>
  <c r="Q130" i="1"/>
  <c r="Q129" i="1"/>
  <c r="R129" i="1" s="1"/>
  <c r="Q128" i="1"/>
  <c r="R128" i="1" s="1"/>
  <c r="Q127" i="1"/>
  <c r="R127" i="1" s="1"/>
  <c r="R126" i="1"/>
  <c r="Q126" i="1"/>
  <c r="Q125" i="1"/>
  <c r="R125" i="1" s="1"/>
  <c r="Q124" i="1"/>
  <c r="R124" i="1" s="1"/>
  <c r="Q123" i="1"/>
  <c r="R123" i="1" s="1"/>
  <c r="R122" i="1"/>
  <c r="Q122" i="1"/>
  <c r="Q121" i="1"/>
  <c r="R121" i="1" s="1"/>
  <c r="Q120" i="1"/>
  <c r="R120" i="1" s="1"/>
  <c r="Q119" i="1"/>
  <c r="R119" i="1" s="1"/>
  <c r="R118" i="1"/>
  <c r="Q118" i="1"/>
  <c r="Q117" i="1"/>
  <c r="R117" i="1" s="1"/>
  <c r="Q116" i="1"/>
  <c r="R116" i="1" s="1"/>
  <c r="Q115" i="1"/>
  <c r="R115" i="1" s="1"/>
  <c r="R114" i="1"/>
  <c r="Q114" i="1"/>
  <c r="Q113" i="1"/>
  <c r="R113" i="1" s="1"/>
  <c r="Q112" i="1"/>
  <c r="R112" i="1" s="1"/>
  <c r="Q111" i="1"/>
  <c r="R111" i="1" s="1"/>
  <c r="R110" i="1"/>
  <c r="Q110" i="1"/>
  <c r="Q109" i="1"/>
  <c r="R109" i="1" s="1"/>
  <c r="Q108" i="1"/>
  <c r="R108" i="1" s="1"/>
  <c r="Q107" i="1"/>
  <c r="R107" i="1" s="1"/>
  <c r="R106" i="1"/>
  <c r="Q106" i="1"/>
  <c r="Q105" i="1"/>
  <c r="R105" i="1" s="1"/>
  <c r="Q104" i="1"/>
  <c r="R104" i="1" s="1"/>
  <c r="Q103" i="1"/>
  <c r="R103" i="1" s="1"/>
  <c r="R102" i="1"/>
  <c r="Q102" i="1"/>
  <c r="Q101" i="1"/>
  <c r="R101" i="1" s="1"/>
  <c r="Q100" i="1"/>
  <c r="R100" i="1" s="1"/>
  <c r="Q99" i="1"/>
  <c r="R99" i="1" s="1"/>
  <c r="R98" i="1"/>
  <c r="Q98" i="1"/>
  <c r="Q97" i="1"/>
  <c r="R97" i="1" s="1"/>
  <c r="Q96" i="1"/>
  <c r="R96" i="1" s="1"/>
  <c r="Q95" i="1"/>
  <c r="R95" i="1" s="1"/>
  <c r="R94" i="1"/>
  <c r="Q94" i="1"/>
  <c r="Q93" i="1"/>
  <c r="R93" i="1" s="1"/>
  <c r="Q92" i="1"/>
  <c r="R92" i="1" s="1"/>
  <c r="Q91" i="1"/>
  <c r="R91" i="1" s="1"/>
  <c r="R90" i="1"/>
  <c r="Q90" i="1"/>
  <c r="Q89" i="1"/>
  <c r="R89" i="1" s="1"/>
  <c r="Q88" i="1"/>
  <c r="R88" i="1" s="1"/>
  <c r="Q87" i="1"/>
  <c r="R87" i="1" s="1"/>
  <c r="R86" i="1"/>
  <c r="Q86" i="1"/>
  <c r="Q85" i="1"/>
  <c r="R85" i="1" s="1"/>
  <c r="Q84" i="1"/>
  <c r="R84" i="1" s="1"/>
  <c r="Q83" i="1"/>
  <c r="R83" i="1" s="1"/>
  <c r="R82" i="1"/>
  <c r="Q82" i="1"/>
  <c r="Q81" i="1"/>
  <c r="R81" i="1" s="1"/>
  <c r="Q80" i="1"/>
  <c r="R80" i="1" s="1"/>
  <c r="Q79" i="1"/>
  <c r="R79" i="1" s="1"/>
  <c r="R78" i="1"/>
  <c r="Q78" i="1"/>
  <c r="Q77" i="1"/>
  <c r="R77" i="1" s="1"/>
  <c r="Q76" i="1"/>
  <c r="R76" i="1" s="1"/>
  <c r="Q75" i="1"/>
  <c r="R75" i="1" s="1"/>
  <c r="N138" i="1"/>
  <c r="N137" i="1"/>
  <c r="O137" i="1" s="1"/>
  <c r="N136" i="1"/>
  <c r="O136" i="1" s="1"/>
  <c r="N135" i="1"/>
  <c r="O135" i="1" s="1"/>
  <c r="N134" i="1"/>
  <c r="N133" i="1"/>
  <c r="O133" i="1" s="1"/>
  <c r="N132" i="1"/>
  <c r="N131" i="1"/>
  <c r="O131" i="1" s="1"/>
  <c r="O130" i="1"/>
  <c r="N130" i="1"/>
  <c r="N129" i="1"/>
  <c r="O129" i="1" s="1"/>
  <c r="N128" i="1"/>
  <c r="N127" i="1"/>
  <c r="O127" i="1" s="1"/>
  <c r="N126" i="1"/>
  <c r="N125" i="1"/>
  <c r="O125" i="1" s="1"/>
  <c r="N124" i="1"/>
  <c r="N123" i="1"/>
  <c r="O123" i="1" s="1"/>
  <c r="N122" i="1"/>
  <c r="N121" i="1"/>
  <c r="N120" i="1"/>
  <c r="N119" i="1"/>
  <c r="O119" i="1" s="1"/>
  <c r="O118" i="1"/>
  <c r="N118" i="1"/>
  <c r="N117" i="1"/>
  <c r="O117" i="1" s="1"/>
  <c r="N116" i="1"/>
  <c r="N115" i="1"/>
  <c r="O115" i="1" s="1"/>
  <c r="O114" i="1"/>
  <c r="N114" i="1"/>
  <c r="N113" i="1"/>
  <c r="N112" i="1"/>
  <c r="N111" i="1"/>
  <c r="O111" i="1" s="1"/>
  <c r="O110" i="1"/>
  <c r="N110" i="1"/>
  <c r="N109" i="1"/>
  <c r="P109" i="1" s="1"/>
  <c r="N108" i="1"/>
  <c r="N107" i="1"/>
  <c r="O107" i="1" s="1"/>
  <c r="O106" i="1"/>
  <c r="N106" i="1"/>
  <c r="N105" i="1"/>
  <c r="O105" i="1" s="1"/>
  <c r="N104" i="1"/>
  <c r="N103" i="1"/>
  <c r="O103" i="1" s="1"/>
  <c r="O102" i="1"/>
  <c r="N102" i="1"/>
  <c r="N101" i="1"/>
  <c r="O101" i="1" s="1"/>
  <c r="N100" i="1"/>
  <c r="N99" i="1"/>
  <c r="O99" i="1" s="1"/>
  <c r="O98" i="1"/>
  <c r="N98" i="1"/>
  <c r="N97" i="1"/>
  <c r="O97" i="1" s="1"/>
  <c r="N96" i="1"/>
  <c r="N95" i="1"/>
  <c r="O95" i="1" s="1"/>
  <c r="O94" i="1"/>
  <c r="N94" i="1"/>
  <c r="N93" i="1"/>
  <c r="O93" i="1" s="1"/>
  <c r="N92" i="1"/>
  <c r="N91" i="1"/>
  <c r="O91" i="1" s="1"/>
  <c r="O90" i="1"/>
  <c r="N90" i="1"/>
  <c r="N89" i="1"/>
  <c r="O89" i="1" s="1"/>
  <c r="N88" i="1"/>
  <c r="N87" i="1"/>
  <c r="O87" i="1" s="1"/>
  <c r="O86" i="1"/>
  <c r="N86" i="1"/>
  <c r="N85" i="1"/>
  <c r="N84" i="1"/>
  <c r="N83" i="1"/>
  <c r="O83" i="1" s="1"/>
  <c r="O82" i="1"/>
  <c r="N82" i="1"/>
  <c r="N81" i="1"/>
  <c r="O81" i="1" s="1"/>
  <c r="N80" i="1"/>
  <c r="N79" i="1"/>
  <c r="O79" i="1" s="1"/>
  <c r="O78" i="1"/>
  <c r="N78" i="1"/>
  <c r="N77" i="1"/>
  <c r="O113" i="1" s="1"/>
  <c r="N76" i="1"/>
  <c r="N75" i="1"/>
  <c r="O132" i="1" s="1"/>
  <c r="L138" i="1"/>
  <c r="M137" i="1"/>
  <c r="L137" i="1"/>
  <c r="P137" i="1" s="1"/>
  <c r="M136" i="1"/>
  <c r="L136" i="1"/>
  <c r="L135" i="1"/>
  <c r="P135" i="1" s="1"/>
  <c r="M134" i="1"/>
  <c r="L134" i="1"/>
  <c r="M133" i="1"/>
  <c r="L133" i="1"/>
  <c r="M132" i="1"/>
  <c r="L132" i="1"/>
  <c r="L131" i="1"/>
  <c r="M131" i="1" s="1"/>
  <c r="M130" i="1"/>
  <c r="L130" i="1"/>
  <c r="M129" i="1"/>
  <c r="L129" i="1"/>
  <c r="P129" i="1" s="1"/>
  <c r="M128" i="1"/>
  <c r="L128" i="1"/>
  <c r="L127" i="1"/>
  <c r="P127" i="1" s="1"/>
  <c r="M126" i="1"/>
  <c r="L126" i="1"/>
  <c r="M125" i="1"/>
  <c r="L125" i="1"/>
  <c r="M124" i="1"/>
  <c r="L124" i="1"/>
  <c r="L123" i="1"/>
  <c r="M123" i="1" s="1"/>
  <c r="M122" i="1"/>
  <c r="L122" i="1"/>
  <c r="M121" i="1"/>
  <c r="L121" i="1"/>
  <c r="M120" i="1"/>
  <c r="L120" i="1"/>
  <c r="L119" i="1"/>
  <c r="P119" i="1" s="1"/>
  <c r="M118" i="1"/>
  <c r="L118" i="1"/>
  <c r="M117" i="1"/>
  <c r="L117" i="1"/>
  <c r="M116" i="1"/>
  <c r="L116" i="1"/>
  <c r="L115" i="1"/>
  <c r="M115" i="1" s="1"/>
  <c r="M114" i="1"/>
  <c r="L114" i="1"/>
  <c r="M113" i="1"/>
  <c r="L113" i="1"/>
  <c r="M112" i="1"/>
  <c r="L112" i="1"/>
  <c r="L111" i="1"/>
  <c r="P111" i="1" s="1"/>
  <c r="M110" i="1"/>
  <c r="L110" i="1"/>
  <c r="M109" i="1"/>
  <c r="L109" i="1"/>
  <c r="M108" i="1"/>
  <c r="L108" i="1"/>
  <c r="L107" i="1"/>
  <c r="M107" i="1" s="1"/>
  <c r="M106" i="1"/>
  <c r="L106" i="1"/>
  <c r="M105" i="1"/>
  <c r="L105" i="1"/>
  <c r="P105" i="1" s="1"/>
  <c r="M104" i="1"/>
  <c r="L104" i="1"/>
  <c r="L103" i="1"/>
  <c r="P103" i="1" s="1"/>
  <c r="M102" i="1"/>
  <c r="L102" i="1"/>
  <c r="M101" i="1"/>
  <c r="L101" i="1"/>
  <c r="M100" i="1"/>
  <c r="L100" i="1"/>
  <c r="L99" i="1"/>
  <c r="M99" i="1" s="1"/>
  <c r="M98" i="1"/>
  <c r="L98" i="1"/>
  <c r="M97" i="1"/>
  <c r="L97" i="1"/>
  <c r="P97" i="1" s="1"/>
  <c r="M96" i="1"/>
  <c r="L96" i="1"/>
  <c r="L95" i="1"/>
  <c r="P95" i="1" s="1"/>
  <c r="M94" i="1"/>
  <c r="L94" i="1"/>
  <c r="M93" i="1"/>
  <c r="L93" i="1"/>
  <c r="M92" i="1"/>
  <c r="L92" i="1"/>
  <c r="L91" i="1"/>
  <c r="M91" i="1" s="1"/>
  <c r="M90" i="1"/>
  <c r="L90" i="1"/>
  <c r="M89" i="1"/>
  <c r="L89" i="1"/>
  <c r="M88" i="1"/>
  <c r="L88" i="1"/>
  <c r="L87" i="1"/>
  <c r="M86" i="1"/>
  <c r="L86" i="1"/>
  <c r="M85" i="1"/>
  <c r="L85" i="1"/>
  <c r="M84" i="1"/>
  <c r="L84" i="1"/>
  <c r="L83" i="1"/>
  <c r="M83" i="1" s="1"/>
  <c r="M82" i="1"/>
  <c r="L82" i="1"/>
  <c r="M81" i="1"/>
  <c r="L81" i="1"/>
  <c r="M80" i="1"/>
  <c r="L80" i="1"/>
  <c r="L79" i="1"/>
  <c r="P79" i="1" s="1"/>
  <c r="M78" i="1"/>
  <c r="L78" i="1"/>
  <c r="M77" i="1"/>
  <c r="L77" i="1"/>
  <c r="M76" i="1"/>
  <c r="L76" i="1"/>
  <c r="L75" i="1"/>
  <c r="M75" i="1" s="1"/>
  <c r="J138" i="1"/>
  <c r="J137" i="1"/>
  <c r="K137" i="1" s="1"/>
  <c r="J136" i="1"/>
  <c r="K136" i="1" s="1"/>
  <c r="K135" i="1"/>
  <c r="J135" i="1"/>
  <c r="J134" i="1"/>
  <c r="K134" i="1" s="1"/>
  <c r="J133" i="1"/>
  <c r="K133" i="1" s="1"/>
  <c r="J132" i="1"/>
  <c r="K132" i="1" s="1"/>
  <c r="K131" i="1"/>
  <c r="J131" i="1"/>
  <c r="J130" i="1"/>
  <c r="K130" i="1" s="1"/>
  <c r="J129" i="1"/>
  <c r="K129" i="1" s="1"/>
  <c r="J128" i="1"/>
  <c r="K128" i="1" s="1"/>
  <c r="K127" i="1"/>
  <c r="J127" i="1"/>
  <c r="J126" i="1"/>
  <c r="K126" i="1" s="1"/>
  <c r="J125" i="1"/>
  <c r="K125" i="1" s="1"/>
  <c r="J124" i="1"/>
  <c r="K124" i="1" s="1"/>
  <c r="K123" i="1"/>
  <c r="J123" i="1"/>
  <c r="J122" i="1"/>
  <c r="K122" i="1" s="1"/>
  <c r="J121" i="1"/>
  <c r="K121" i="1" s="1"/>
  <c r="J120" i="1"/>
  <c r="K120" i="1" s="1"/>
  <c r="K119" i="1"/>
  <c r="J119" i="1"/>
  <c r="J118" i="1"/>
  <c r="K118" i="1" s="1"/>
  <c r="J117" i="1"/>
  <c r="K117" i="1" s="1"/>
  <c r="J116" i="1"/>
  <c r="K116" i="1" s="1"/>
  <c r="K115" i="1"/>
  <c r="J115" i="1"/>
  <c r="J114" i="1"/>
  <c r="K114" i="1" s="1"/>
  <c r="J113" i="1"/>
  <c r="K113" i="1" s="1"/>
  <c r="J112" i="1"/>
  <c r="K112" i="1" s="1"/>
  <c r="K111" i="1"/>
  <c r="J111" i="1"/>
  <c r="J110" i="1"/>
  <c r="K110" i="1" s="1"/>
  <c r="J109" i="1"/>
  <c r="K109" i="1" s="1"/>
  <c r="J108" i="1"/>
  <c r="K108" i="1" s="1"/>
  <c r="K107" i="1"/>
  <c r="J107" i="1"/>
  <c r="J106" i="1"/>
  <c r="K106" i="1" s="1"/>
  <c r="J105" i="1"/>
  <c r="K105" i="1" s="1"/>
  <c r="J104" i="1"/>
  <c r="K104" i="1" s="1"/>
  <c r="K103" i="1"/>
  <c r="J103" i="1"/>
  <c r="J102" i="1"/>
  <c r="K102" i="1" s="1"/>
  <c r="J101" i="1"/>
  <c r="K101" i="1" s="1"/>
  <c r="J100" i="1"/>
  <c r="K100" i="1" s="1"/>
  <c r="K99" i="1"/>
  <c r="J99" i="1"/>
  <c r="J98" i="1"/>
  <c r="K98" i="1" s="1"/>
  <c r="J97" i="1"/>
  <c r="K97" i="1" s="1"/>
  <c r="J96" i="1"/>
  <c r="K96" i="1" s="1"/>
  <c r="K95" i="1"/>
  <c r="J95" i="1"/>
  <c r="J94" i="1"/>
  <c r="K94" i="1" s="1"/>
  <c r="J93" i="1"/>
  <c r="K93" i="1" s="1"/>
  <c r="J92" i="1"/>
  <c r="K92" i="1" s="1"/>
  <c r="K91" i="1"/>
  <c r="J91" i="1"/>
  <c r="J90" i="1"/>
  <c r="K90" i="1" s="1"/>
  <c r="J89" i="1"/>
  <c r="K89" i="1" s="1"/>
  <c r="J88" i="1"/>
  <c r="K88" i="1" s="1"/>
  <c r="K87" i="1"/>
  <c r="J87" i="1"/>
  <c r="J86" i="1"/>
  <c r="K86" i="1" s="1"/>
  <c r="J85" i="1"/>
  <c r="K85" i="1" s="1"/>
  <c r="J84" i="1"/>
  <c r="K84" i="1" s="1"/>
  <c r="K83" i="1"/>
  <c r="J83" i="1"/>
  <c r="J82" i="1"/>
  <c r="K82" i="1" s="1"/>
  <c r="J81" i="1"/>
  <c r="K81" i="1" s="1"/>
  <c r="J80" i="1"/>
  <c r="K80" i="1" s="1"/>
  <c r="K79" i="1"/>
  <c r="J79" i="1"/>
  <c r="J78" i="1"/>
  <c r="K78" i="1" s="1"/>
  <c r="J77" i="1"/>
  <c r="K77" i="1" s="1"/>
  <c r="J76" i="1"/>
  <c r="K76" i="1" s="1"/>
  <c r="K75" i="1"/>
  <c r="J75" i="1"/>
  <c r="H138" i="1"/>
  <c r="H137" i="1"/>
  <c r="I137" i="1" s="1"/>
  <c r="H136" i="1"/>
  <c r="I136" i="1" s="1"/>
  <c r="H135" i="1"/>
  <c r="H134" i="1"/>
  <c r="H133" i="1"/>
  <c r="I133" i="1" s="1"/>
  <c r="H132" i="1"/>
  <c r="I132" i="1" s="1"/>
  <c r="H131" i="1"/>
  <c r="H130" i="1"/>
  <c r="H129" i="1"/>
  <c r="I129" i="1" s="1"/>
  <c r="H128" i="1"/>
  <c r="I128" i="1" s="1"/>
  <c r="H127" i="1"/>
  <c r="H126" i="1"/>
  <c r="H125" i="1"/>
  <c r="I125" i="1" s="1"/>
  <c r="H124" i="1"/>
  <c r="I124" i="1" s="1"/>
  <c r="H123" i="1"/>
  <c r="H122" i="1"/>
  <c r="H121" i="1"/>
  <c r="I121" i="1" s="1"/>
  <c r="H120" i="1"/>
  <c r="I120" i="1" s="1"/>
  <c r="H119" i="1"/>
  <c r="H118" i="1"/>
  <c r="H117" i="1"/>
  <c r="I117" i="1" s="1"/>
  <c r="H116" i="1"/>
  <c r="I116" i="1" s="1"/>
  <c r="H115" i="1"/>
  <c r="H114" i="1"/>
  <c r="H113" i="1"/>
  <c r="I113" i="1" s="1"/>
  <c r="H112" i="1"/>
  <c r="I112" i="1" s="1"/>
  <c r="H111" i="1"/>
  <c r="H110" i="1"/>
  <c r="H109" i="1"/>
  <c r="I109" i="1" s="1"/>
  <c r="H108" i="1"/>
  <c r="I108" i="1" s="1"/>
  <c r="H107" i="1"/>
  <c r="H106" i="1"/>
  <c r="H105" i="1"/>
  <c r="I105" i="1" s="1"/>
  <c r="H104" i="1"/>
  <c r="I104" i="1" s="1"/>
  <c r="H103" i="1"/>
  <c r="H102" i="1"/>
  <c r="H101" i="1"/>
  <c r="I101" i="1" s="1"/>
  <c r="H100" i="1"/>
  <c r="I100" i="1" s="1"/>
  <c r="H99" i="1"/>
  <c r="H98" i="1"/>
  <c r="H97" i="1"/>
  <c r="I97" i="1" s="1"/>
  <c r="H96" i="1"/>
  <c r="I96" i="1" s="1"/>
  <c r="H95" i="1"/>
  <c r="H94" i="1"/>
  <c r="H93" i="1"/>
  <c r="I93" i="1" s="1"/>
  <c r="H92" i="1"/>
  <c r="I92" i="1" s="1"/>
  <c r="H91" i="1"/>
  <c r="H90" i="1"/>
  <c r="H89" i="1"/>
  <c r="I89" i="1" s="1"/>
  <c r="H88" i="1"/>
  <c r="I88" i="1" s="1"/>
  <c r="H87" i="1"/>
  <c r="H86" i="1"/>
  <c r="H85" i="1"/>
  <c r="I85" i="1" s="1"/>
  <c r="H84" i="1"/>
  <c r="I84" i="1" s="1"/>
  <c r="H83" i="1"/>
  <c r="H82" i="1"/>
  <c r="H81" i="1"/>
  <c r="I81" i="1" s="1"/>
  <c r="H80" i="1"/>
  <c r="I80" i="1" s="1"/>
  <c r="H79" i="1"/>
  <c r="H78" i="1"/>
  <c r="H77" i="1"/>
  <c r="I127" i="1" s="1"/>
  <c r="H76" i="1"/>
  <c r="I76" i="1" s="1"/>
  <c r="H75" i="1"/>
  <c r="F138" i="1"/>
  <c r="G137" i="1"/>
  <c r="F137" i="1"/>
  <c r="F136" i="1"/>
  <c r="G136" i="1" s="1"/>
  <c r="G135" i="1"/>
  <c r="F135" i="1"/>
  <c r="F134" i="1"/>
  <c r="G134" i="1" s="1"/>
  <c r="G133" i="1"/>
  <c r="F133" i="1"/>
  <c r="F132" i="1"/>
  <c r="G132" i="1" s="1"/>
  <c r="G131" i="1"/>
  <c r="F131" i="1"/>
  <c r="F130" i="1"/>
  <c r="G130" i="1" s="1"/>
  <c r="G129" i="1"/>
  <c r="F129" i="1"/>
  <c r="F128" i="1"/>
  <c r="G128" i="1" s="1"/>
  <c r="G127" i="1"/>
  <c r="F127" i="1"/>
  <c r="F126" i="1"/>
  <c r="G126" i="1" s="1"/>
  <c r="G125" i="1"/>
  <c r="F125" i="1"/>
  <c r="F124" i="1"/>
  <c r="G124" i="1" s="1"/>
  <c r="G123" i="1"/>
  <c r="F123" i="1"/>
  <c r="F122" i="1"/>
  <c r="G122" i="1" s="1"/>
  <c r="G121" i="1"/>
  <c r="F121" i="1"/>
  <c r="F120" i="1"/>
  <c r="G120" i="1" s="1"/>
  <c r="G119" i="1"/>
  <c r="F119" i="1"/>
  <c r="F118" i="1"/>
  <c r="G118" i="1" s="1"/>
  <c r="G117" i="1"/>
  <c r="F117" i="1"/>
  <c r="F116" i="1"/>
  <c r="G116" i="1" s="1"/>
  <c r="G115" i="1"/>
  <c r="F115" i="1"/>
  <c r="F114" i="1"/>
  <c r="G114" i="1" s="1"/>
  <c r="G113" i="1"/>
  <c r="F113" i="1"/>
  <c r="F112" i="1"/>
  <c r="G112" i="1" s="1"/>
  <c r="G111" i="1"/>
  <c r="F111" i="1"/>
  <c r="F110" i="1"/>
  <c r="G110" i="1" s="1"/>
  <c r="G109" i="1"/>
  <c r="F109" i="1"/>
  <c r="F108" i="1"/>
  <c r="G108" i="1" s="1"/>
  <c r="G107" i="1"/>
  <c r="F107" i="1"/>
  <c r="F106" i="1"/>
  <c r="G106" i="1" s="1"/>
  <c r="G105" i="1"/>
  <c r="F105" i="1"/>
  <c r="F104" i="1"/>
  <c r="G104" i="1" s="1"/>
  <c r="G103" i="1"/>
  <c r="F103" i="1"/>
  <c r="F102" i="1"/>
  <c r="G102" i="1" s="1"/>
  <c r="G101" i="1"/>
  <c r="F101" i="1"/>
  <c r="F100" i="1"/>
  <c r="G100" i="1" s="1"/>
  <c r="G99" i="1"/>
  <c r="F99" i="1"/>
  <c r="F98" i="1"/>
  <c r="G98" i="1" s="1"/>
  <c r="G97" i="1"/>
  <c r="F97" i="1"/>
  <c r="F96" i="1"/>
  <c r="G96" i="1" s="1"/>
  <c r="G95" i="1"/>
  <c r="F95" i="1"/>
  <c r="F94" i="1"/>
  <c r="G94" i="1" s="1"/>
  <c r="G93" i="1"/>
  <c r="F93" i="1"/>
  <c r="F92" i="1"/>
  <c r="G92" i="1" s="1"/>
  <c r="G91" i="1"/>
  <c r="F91" i="1"/>
  <c r="F90" i="1"/>
  <c r="G90" i="1" s="1"/>
  <c r="G89" i="1"/>
  <c r="F89" i="1"/>
  <c r="F88" i="1"/>
  <c r="G88" i="1" s="1"/>
  <c r="G87" i="1"/>
  <c r="F87" i="1"/>
  <c r="F86" i="1"/>
  <c r="G86" i="1" s="1"/>
  <c r="G85" i="1"/>
  <c r="F85" i="1"/>
  <c r="F84" i="1"/>
  <c r="G84" i="1" s="1"/>
  <c r="G83" i="1"/>
  <c r="F83" i="1"/>
  <c r="F82" i="1"/>
  <c r="G82" i="1" s="1"/>
  <c r="G81" i="1"/>
  <c r="F81" i="1"/>
  <c r="F80" i="1"/>
  <c r="G80" i="1" s="1"/>
  <c r="G79" i="1"/>
  <c r="F79" i="1"/>
  <c r="F78" i="1"/>
  <c r="G78" i="1" s="1"/>
  <c r="G77" i="1"/>
  <c r="F77" i="1"/>
  <c r="F76" i="1"/>
  <c r="G76" i="1" s="1"/>
  <c r="G75" i="1"/>
  <c r="F75" i="1"/>
  <c r="D138" i="1"/>
  <c r="D137" i="1"/>
  <c r="E137" i="1" s="1"/>
  <c r="D136" i="1"/>
  <c r="D135" i="1"/>
  <c r="D134" i="1"/>
  <c r="D133" i="1"/>
  <c r="E133" i="1" s="1"/>
  <c r="D132" i="1"/>
  <c r="D131" i="1"/>
  <c r="D130" i="1"/>
  <c r="D129" i="1"/>
  <c r="D128" i="1"/>
  <c r="D127" i="1"/>
  <c r="D126" i="1"/>
  <c r="D125" i="1"/>
  <c r="E125" i="1" s="1"/>
  <c r="D124" i="1"/>
  <c r="D123" i="1"/>
  <c r="D122" i="1"/>
  <c r="D121" i="1"/>
  <c r="D120" i="1"/>
  <c r="D119" i="1"/>
  <c r="D118" i="1"/>
  <c r="D117" i="1"/>
  <c r="E117" i="1" s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E97" i="1" s="1"/>
  <c r="D96" i="1"/>
  <c r="D95" i="1"/>
  <c r="D94" i="1"/>
  <c r="D93" i="1"/>
  <c r="E93" i="1" s="1"/>
  <c r="D92" i="1"/>
  <c r="D91" i="1"/>
  <c r="D90" i="1"/>
  <c r="D89" i="1"/>
  <c r="E89" i="1" s="1"/>
  <c r="D88" i="1"/>
  <c r="D87" i="1"/>
  <c r="D86" i="1"/>
  <c r="D85" i="1"/>
  <c r="E85" i="1" s="1"/>
  <c r="D84" i="1"/>
  <c r="D83" i="1"/>
  <c r="E113" i="1" s="1"/>
  <c r="D82" i="1"/>
  <c r="D81" i="1"/>
  <c r="E81" i="1" s="1"/>
  <c r="D80" i="1"/>
  <c r="D79" i="1"/>
  <c r="D78" i="1"/>
  <c r="D77" i="1"/>
  <c r="E129" i="1" s="1"/>
  <c r="D76" i="1"/>
  <c r="E128" i="1" s="1"/>
  <c r="D75" i="1"/>
  <c r="E104" i="1"/>
  <c r="E136" i="1"/>
  <c r="E82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S138" i="1"/>
  <c r="P138" i="1"/>
  <c r="P136" i="1"/>
  <c r="P133" i="1"/>
  <c r="P132" i="1"/>
  <c r="P131" i="1"/>
  <c r="P130" i="1"/>
  <c r="P128" i="1"/>
  <c r="P125" i="1"/>
  <c r="P124" i="1"/>
  <c r="P123" i="1"/>
  <c r="P122" i="1"/>
  <c r="P120" i="1"/>
  <c r="P116" i="1"/>
  <c r="P115" i="1"/>
  <c r="P114" i="1"/>
  <c r="P112" i="1"/>
  <c r="P108" i="1"/>
  <c r="P107" i="1"/>
  <c r="P106" i="1"/>
  <c r="P104" i="1"/>
  <c r="P100" i="1"/>
  <c r="P99" i="1"/>
  <c r="P98" i="1"/>
  <c r="P96" i="1"/>
  <c r="P92" i="1"/>
  <c r="P91" i="1"/>
  <c r="P90" i="1"/>
  <c r="P88" i="1"/>
  <c r="P85" i="1"/>
  <c r="P84" i="1"/>
  <c r="P83" i="1"/>
  <c r="P82" i="1"/>
  <c r="P80" i="1"/>
  <c r="P76" i="1"/>
  <c r="P75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N68" i="1"/>
  <c r="L68" i="1"/>
  <c r="J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H68" i="1"/>
  <c r="F68" i="1"/>
  <c r="K67" i="1"/>
  <c r="I67" i="1"/>
  <c r="G67" i="1"/>
  <c r="K66" i="1"/>
  <c r="I66" i="1"/>
  <c r="G66" i="1"/>
  <c r="K65" i="1"/>
  <c r="I65" i="1"/>
  <c r="G65" i="1"/>
  <c r="K64" i="1"/>
  <c r="I64" i="1"/>
  <c r="G64" i="1"/>
  <c r="K63" i="1"/>
  <c r="I63" i="1"/>
  <c r="G63" i="1"/>
  <c r="K62" i="1"/>
  <c r="I62" i="1"/>
  <c r="G62" i="1"/>
  <c r="K61" i="1"/>
  <c r="I61" i="1"/>
  <c r="G61" i="1"/>
  <c r="K60" i="1"/>
  <c r="I60" i="1"/>
  <c r="G60" i="1"/>
  <c r="K59" i="1"/>
  <c r="I59" i="1"/>
  <c r="G59" i="1"/>
  <c r="K58" i="1"/>
  <c r="I58" i="1"/>
  <c r="G58" i="1"/>
  <c r="K57" i="1"/>
  <c r="I57" i="1"/>
  <c r="G57" i="1"/>
  <c r="K56" i="1"/>
  <c r="I56" i="1"/>
  <c r="G56" i="1"/>
  <c r="K55" i="1"/>
  <c r="I55" i="1"/>
  <c r="G55" i="1"/>
  <c r="K54" i="1"/>
  <c r="I54" i="1"/>
  <c r="G54" i="1"/>
  <c r="K53" i="1"/>
  <c r="I53" i="1"/>
  <c r="G53" i="1"/>
  <c r="K52" i="1"/>
  <c r="I52" i="1"/>
  <c r="G52" i="1"/>
  <c r="K51" i="1"/>
  <c r="I51" i="1"/>
  <c r="G51" i="1"/>
  <c r="K50" i="1"/>
  <c r="I50" i="1"/>
  <c r="G50" i="1"/>
  <c r="K49" i="1"/>
  <c r="I49" i="1"/>
  <c r="G49" i="1"/>
  <c r="K48" i="1"/>
  <c r="I48" i="1"/>
  <c r="G48" i="1"/>
  <c r="K47" i="1"/>
  <c r="I47" i="1"/>
  <c r="G47" i="1"/>
  <c r="K46" i="1"/>
  <c r="I46" i="1"/>
  <c r="G46" i="1"/>
  <c r="K45" i="1"/>
  <c r="I45" i="1"/>
  <c r="G45" i="1"/>
  <c r="K44" i="1"/>
  <c r="I44" i="1"/>
  <c r="G44" i="1"/>
  <c r="K43" i="1"/>
  <c r="I43" i="1"/>
  <c r="G43" i="1"/>
  <c r="K42" i="1"/>
  <c r="I42" i="1"/>
  <c r="G42" i="1"/>
  <c r="K41" i="1"/>
  <c r="I41" i="1"/>
  <c r="G41" i="1"/>
  <c r="K40" i="1"/>
  <c r="I40" i="1"/>
  <c r="G40" i="1"/>
  <c r="K39" i="1"/>
  <c r="I39" i="1"/>
  <c r="G39" i="1"/>
  <c r="K38" i="1"/>
  <c r="I38" i="1"/>
  <c r="G38" i="1"/>
  <c r="K37" i="1"/>
  <c r="I37" i="1"/>
  <c r="G37" i="1"/>
  <c r="K36" i="1"/>
  <c r="I36" i="1"/>
  <c r="G36" i="1"/>
  <c r="K35" i="1"/>
  <c r="I35" i="1"/>
  <c r="G35" i="1"/>
  <c r="K34" i="1"/>
  <c r="I34" i="1"/>
  <c r="G34" i="1"/>
  <c r="K33" i="1"/>
  <c r="I33" i="1"/>
  <c r="G33" i="1"/>
  <c r="K32" i="1"/>
  <c r="I32" i="1"/>
  <c r="G32" i="1"/>
  <c r="K31" i="1"/>
  <c r="I31" i="1"/>
  <c r="G31" i="1"/>
  <c r="K30" i="1"/>
  <c r="I30" i="1"/>
  <c r="G30" i="1"/>
  <c r="K29" i="1"/>
  <c r="I29" i="1"/>
  <c r="G29" i="1"/>
  <c r="K28" i="1"/>
  <c r="I28" i="1"/>
  <c r="G28" i="1"/>
  <c r="K27" i="1"/>
  <c r="I27" i="1"/>
  <c r="G27" i="1"/>
  <c r="K26" i="1"/>
  <c r="I26" i="1"/>
  <c r="G26" i="1"/>
  <c r="K25" i="1"/>
  <c r="I25" i="1"/>
  <c r="G25" i="1"/>
  <c r="K24" i="1"/>
  <c r="I24" i="1"/>
  <c r="G24" i="1"/>
  <c r="K23" i="1"/>
  <c r="I23" i="1"/>
  <c r="G23" i="1"/>
  <c r="K22" i="1"/>
  <c r="I22" i="1"/>
  <c r="G22" i="1"/>
  <c r="K21" i="1"/>
  <c r="I21" i="1"/>
  <c r="G21" i="1"/>
  <c r="K20" i="1"/>
  <c r="I20" i="1"/>
  <c r="G20" i="1"/>
  <c r="K19" i="1"/>
  <c r="I19" i="1"/>
  <c r="G19" i="1"/>
  <c r="K18" i="1"/>
  <c r="I18" i="1"/>
  <c r="G18" i="1"/>
  <c r="K17" i="1"/>
  <c r="I17" i="1"/>
  <c r="G17" i="1"/>
  <c r="K16" i="1"/>
  <c r="I16" i="1"/>
  <c r="G16" i="1"/>
  <c r="K15" i="1"/>
  <c r="I15" i="1"/>
  <c r="G15" i="1"/>
  <c r="K14" i="1"/>
  <c r="I14" i="1"/>
  <c r="G14" i="1"/>
  <c r="K13" i="1"/>
  <c r="I13" i="1"/>
  <c r="G13" i="1"/>
  <c r="K12" i="1"/>
  <c r="I12" i="1"/>
  <c r="G12" i="1"/>
  <c r="K11" i="1"/>
  <c r="I11" i="1"/>
  <c r="G11" i="1"/>
  <c r="K10" i="1"/>
  <c r="I10" i="1"/>
  <c r="G10" i="1"/>
  <c r="K9" i="1"/>
  <c r="I9" i="1"/>
  <c r="G9" i="1"/>
  <c r="K8" i="1"/>
  <c r="I8" i="1"/>
  <c r="G8" i="1"/>
  <c r="K7" i="1"/>
  <c r="I7" i="1"/>
  <c r="G7" i="1"/>
  <c r="K6" i="1"/>
  <c r="I6" i="1"/>
  <c r="G6" i="1"/>
  <c r="K5" i="1"/>
  <c r="I5" i="1"/>
  <c r="G5" i="1"/>
  <c r="O134" i="1" l="1"/>
  <c r="P93" i="1"/>
  <c r="P117" i="1"/>
  <c r="P89" i="1"/>
  <c r="P121" i="1"/>
  <c r="O75" i="1"/>
  <c r="O126" i="1"/>
  <c r="P77" i="1"/>
  <c r="O122" i="1"/>
  <c r="P101" i="1"/>
  <c r="P81" i="1"/>
  <c r="P113" i="1"/>
  <c r="O76" i="1"/>
  <c r="O80" i="1"/>
  <c r="O84" i="1"/>
  <c r="O88" i="1"/>
  <c r="O92" i="1"/>
  <c r="O96" i="1"/>
  <c r="O100" i="1"/>
  <c r="O104" i="1"/>
  <c r="O108" i="1"/>
  <c r="O112" i="1"/>
  <c r="O116" i="1"/>
  <c r="O120" i="1"/>
  <c r="O124" i="1"/>
  <c r="O128" i="1"/>
  <c r="O77" i="1"/>
  <c r="O85" i="1"/>
  <c r="O109" i="1"/>
  <c r="O121" i="1"/>
  <c r="P87" i="1"/>
  <c r="P78" i="1"/>
  <c r="P86" i="1"/>
  <c r="P94" i="1"/>
  <c r="P102" i="1"/>
  <c r="P110" i="1"/>
  <c r="P118" i="1"/>
  <c r="P126" i="1"/>
  <c r="P134" i="1"/>
  <c r="M79" i="1"/>
  <c r="M87" i="1"/>
  <c r="M95" i="1"/>
  <c r="M103" i="1"/>
  <c r="M111" i="1"/>
  <c r="M119" i="1"/>
  <c r="M127" i="1"/>
  <c r="M135" i="1"/>
  <c r="I78" i="1"/>
  <c r="I82" i="1"/>
  <c r="I86" i="1"/>
  <c r="I90" i="1"/>
  <c r="I94" i="1"/>
  <c r="I98" i="1"/>
  <c r="I102" i="1"/>
  <c r="I106" i="1"/>
  <c r="I110" i="1"/>
  <c r="I114" i="1"/>
  <c r="I118" i="1"/>
  <c r="I122" i="1"/>
  <c r="I126" i="1"/>
  <c r="I130" i="1"/>
  <c r="I134" i="1"/>
  <c r="I75" i="1"/>
  <c r="I87" i="1"/>
  <c r="I99" i="1"/>
  <c r="I107" i="1"/>
  <c r="I123" i="1"/>
  <c r="I135" i="1"/>
  <c r="I77" i="1"/>
  <c r="I79" i="1"/>
  <c r="I91" i="1"/>
  <c r="I103" i="1"/>
  <c r="I115" i="1"/>
  <c r="I119" i="1"/>
  <c r="I131" i="1"/>
  <c r="I83" i="1"/>
  <c r="I95" i="1"/>
  <c r="I111" i="1"/>
  <c r="E132" i="1"/>
  <c r="E105" i="1"/>
  <c r="E96" i="1"/>
  <c r="E106" i="1"/>
  <c r="E108" i="1"/>
  <c r="E88" i="1"/>
  <c r="E122" i="1"/>
  <c r="E120" i="1"/>
  <c r="E121" i="1"/>
  <c r="E90" i="1"/>
  <c r="E98" i="1"/>
  <c r="E112" i="1"/>
  <c r="E124" i="1"/>
  <c r="E130" i="1"/>
  <c r="E100" i="1"/>
  <c r="E76" i="1"/>
  <c r="E101" i="1"/>
  <c r="E114" i="1"/>
  <c r="E77" i="1"/>
  <c r="E116" i="1"/>
  <c r="E80" i="1"/>
  <c r="E92" i="1"/>
  <c r="E84" i="1"/>
  <c r="E109" i="1"/>
  <c r="E75" i="1"/>
  <c r="E83" i="1"/>
  <c r="E91" i="1"/>
  <c r="E99" i="1"/>
  <c r="E107" i="1"/>
  <c r="E115" i="1"/>
  <c r="E123" i="1"/>
  <c r="E131" i="1"/>
  <c r="E126" i="1"/>
  <c r="E78" i="1"/>
  <c r="E86" i="1"/>
  <c r="E94" i="1"/>
  <c r="E102" i="1"/>
  <c r="E110" i="1"/>
  <c r="E118" i="1"/>
  <c r="E134" i="1"/>
  <c r="E79" i="1"/>
  <c r="E87" i="1"/>
  <c r="E95" i="1"/>
  <c r="E103" i="1"/>
  <c r="E111" i="1"/>
  <c r="E119" i="1"/>
  <c r="E127" i="1"/>
  <c r="E135" i="1"/>
  <c r="R32" i="1"/>
  <c r="R56" i="1"/>
  <c r="R35" i="1"/>
  <c r="R17" i="1"/>
  <c r="R33" i="1"/>
  <c r="R11" i="1"/>
  <c r="R27" i="1"/>
  <c r="R43" i="1"/>
  <c r="R51" i="1"/>
  <c r="R19" i="1"/>
  <c r="R57" i="1"/>
  <c r="R5" i="1"/>
  <c r="R21" i="1"/>
  <c r="R40" i="1"/>
  <c r="R64" i="1"/>
  <c r="R8" i="1"/>
  <c r="R24" i="1"/>
  <c r="R41" i="1"/>
  <c r="Q68" i="1"/>
  <c r="R25" i="1"/>
  <c r="R13" i="1"/>
  <c r="R29" i="1"/>
  <c r="R49" i="1"/>
  <c r="R9" i="1"/>
  <c r="R48" i="1"/>
  <c r="R16" i="1"/>
  <c r="R37" i="1"/>
  <c r="R61" i="1"/>
  <c r="R6" i="1"/>
  <c r="R14" i="1"/>
  <c r="R22" i="1"/>
  <c r="R30" i="1"/>
  <c r="R38" i="1"/>
  <c r="R46" i="1"/>
  <c r="R54" i="1"/>
  <c r="R62" i="1"/>
  <c r="R45" i="1"/>
  <c r="R53" i="1"/>
  <c r="R7" i="1"/>
  <c r="R15" i="1"/>
  <c r="R23" i="1"/>
  <c r="R31" i="1"/>
  <c r="R39" i="1"/>
  <c r="R47" i="1"/>
  <c r="R55" i="1"/>
  <c r="R63" i="1"/>
  <c r="R65" i="1"/>
  <c r="R10" i="1"/>
  <c r="R18" i="1"/>
  <c r="R26" i="1"/>
  <c r="R34" i="1"/>
  <c r="R42" i="1"/>
  <c r="R50" i="1"/>
  <c r="R58" i="1"/>
  <c r="R66" i="1"/>
  <c r="R67" i="1"/>
  <c r="R59" i="1"/>
  <c r="R12" i="1"/>
  <c r="R20" i="1"/>
  <c r="R28" i="1"/>
  <c r="R36" i="1"/>
  <c r="R44" i="1"/>
  <c r="R52" i="1"/>
  <c r="R60" i="1"/>
  <c r="P68" i="1"/>
  <c r="M65" i="1"/>
  <c r="M54" i="1"/>
  <c r="M13" i="1"/>
  <c r="M19" i="1"/>
  <c r="M21" i="1"/>
  <c r="M27" i="1"/>
  <c r="M29" i="1"/>
  <c r="M35" i="1"/>
  <c r="M37" i="1"/>
  <c r="M43" i="1"/>
  <c r="M45" i="1"/>
  <c r="M51" i="1"/>
  <c r="M53" i="1"/>
  <c r="M59" i="1"/>
  <c r="M61" i="1"/>
  <c r="M67" i="1"/>
  <c r="M41" i="1"/>
  <c r="M6" i="1"/>
  <c r="M10" i="1"/>
  <c r="M18" i="1"/>
  <c r="M26" i="1"/>
  <c r="M34" i="1"/>
  <c r="M42" i="1"/>
  <c r="M50" i="1"/>
  <c r="M58" i="1"/>
  <c r="M66" i="1"/>
  <c r="M62" i="1"/>
  <c r="M11" i="1"/>
  <c r="M22" i="1"/>
  <c r="M38" i="1"/>
  <c r="M46" i="1"/>
  <c r="M8" i="1"/>
  <c r="M16" i="1"/>
  <c r="M24" i="1"/>
  <c r="M32" i="1"/>
  <c r="M40" i="1"/>
  <c r="M48" i="1"/>
  <c r="M56" i="1"/>
  <c r="M64" i="1"/>
  <c r="M14" i="1"/>
  <c r="M30" i="1"/>
  <c r="M5" i="1"/>
  <c r="M7" i="1"/>
  <c r="M15" i="1"/>
  <c r="M23" i="1"/>
  <c r="M31" i="1"/>
  <c r="M39" i="1"/>
  <c r="M47" i="1"/>
  <c r="M55" i="1"/>
  <c r="M63" i="1"/>
  <c r="M12" i="1"/>
  <c r="M20" i="1"/>
  <c r="M28" i="1"/>
  <c r="M36" i="1"/>
  <c r="M44" i="1"/>
  <c r="M52" i="1"/>
  <c r="M60" i="1"/>
  <c r="M9" i="1"/>
  <c r="M17" i="1"/>
  <c r="M25" i="1"/>
  <c r="M33" i="1"/>
  <c r="M49" i="1"/>
  <c r="M57" i="1"/>
  <c r="E38" i="1"/>
  <c r="E56" i="1"/>
  <c r="E52" i="1"/>
  <c r="E33" i="1"/>
  <c r="E35" i="1"/>
  <c r="E26" i="1"/>
  <c r="E13" i="1"/>
  <c r="E40" i="1"/>
  <c r="E15" i="1"/>
  <c r="E11" i="1"/>
  <c r="E24" i="1"/>
  <c r="E27" i="1"/>
  <c r="E18" i="1"/>
  <c r="E7" i="1"/>
  <c r="E22" i="1"/>
  <c r="E44" i="1"/>
  <c r="E17" i="1"/>
  <c r="E41" i="1"/>
  <c r="E57" i="1"/>
  <c r="E14" i="1"/>
  <c r="E16" i="1"/>
  <c r="E25" i="1"/>
  <c r="E36" i="1"/>
  <c r="E50" i="1"/>
  <c r="E12" i="1"/>
  <c r="E21" i="1"/>
  <c r="E23" i="1"/>
  <c r="E34" i="1"/>
  <c r="E43" i="1"/>
  <c r="E53" i="1"/>
  <c r="E10" i="1"/>
  <c r="E19" i="1"/>
  <c r="E30" i="1"/>
  <c r="E32" i="1"/>
  <c r="E48" i="1"/>
  <c r="E6" i="1"/>
  <c r="E8" i="1"/>
  <c r="E28" i="1"/>
  <c r="E37" i="1"/>
  <c r="E39" i="1"/>
  <c r="E46" i="1"/>
  <c r="E5" i="1"/>
  <c r="E54" i="1"/>
  <c r="E9" i="1"/>
  <c r="E20" i="1"/>
  <c r="E29" i="1"/>
  <c r="E31" i="1"/>
  <c r="E42" i="1"/>
  <c r="D68" i="1"/>
  <c r="E45" i="1"/>
  <c r="E47" i="1"/>
  <c r="E49" i="1"/>
  <c r="E51" i="1"/>
  <c r="E55" i="1"/>
  <c r="E59" i="1"/>
  <c r="E61" i="1"/>
  <c r="E63" i="1"/>
  <c r="E65" i="1"/>
  <c r="E67" i="1"/>
  <c r="E58" i="1"/>
  <c r="E60" i="1"/>
  <c r="E62" i="1"/>
  <c r="E64" i="1"/>
  <c r="E66" i="1"/>
</calcChain>
</file>

<file path=xl/sharedStrings.xml><?xml version="1.0" encoding="utf-8"?>
<sst xmlns="http://schemas.openxmlformats.org/spreadsheetml/2006/main" count="2280" uniqueCount="135">
  <si>
    <t>令和元年度</t>
    <rPh sb="0" eb="2">
      <t>レイワ</t>
    </rPh>
    <rPh sb="2" eb="3">
      <t>ガン</t>
    </rPh>
    <rPh sb="3" eb="5">
      <t>ネンド</t>
    </rPh>
    <phoneticPr fontId="4"/>
  </si>
  <si>
    <t>（単位：千円）</t>
  </si>
  <si>
    <t>市町村</t>
    <rPh sb="0" eb="3">
      <t>シチョウソン</t>
    </rPh>
    <phoneticPr fontId="4"/>
  </si>
  <si>
    <t>人口</t>
    <rPh sb="0" eb="2">
      <t>ジンコウ</t>
    </rPh>
    <phoneticPr fontId="6"/>
  </si>
  <si>
    <t>1</t>
  </si>
  <si>
    <t>さいたま市</t>
  </si>
  <si>
    <t>2</t>
  </si>
  <si>
    <t>川越市</t>
  </si>
  <si>
    <t>3</t>
  </si>
  <si>
    <t>熊谷市</t>
  </si>
  <si>
    <t>4</t>
  </si>
  <si>
    <t>川口市</t>
  </si>
  <si>
    <t>5</t>
  </si>
  <si>
    <t>行田市</t>
  </si>
  <si>
    <t>6</t>
  </si>
  <si>
    <t>秩父市</t>
  </si>
  <si>
    <t>7</t>
  </si>
  <si>
    <t>所沢市</t>
  </si>
  <si>
    <t>8</t>
  </si>
  <si>
    <t>飯能市</t>
  </si>
  <si>
    <t>9</t>
  </si>
  <si>
    <t>加須市</t>
  </si>
  <si>
    <t>10</t>
  </si>
  <si>
    <t>本庄市</t>
  </si>
  <si>
    <t>11</t>
  </si>
  <si>
    <t>東松山市</t>
  </si>
  <si>
    <t>12</t>
  </si>
  <si>
    <t>春日部市</t>
  </si>
  <si>
    <t>13</t>
  </si>
  <si>
    <t>狭山市</t>
  </si>
  <si>
    <t>14</t>
  </si>
  <si>
    <t>羽生市</t>
  </si>
  <si>
    <t>15</t>
  </si>
  <si>
    <t>鴻巣市</t>
  </si>
  <si>
    <t>16</t>
  </si>
  <si>
    <t>深谷市</t>
  </si>
  <si>
    <t>17</t>
  </si>
  <si>
    <t>上尾市</t>
  </si>
  <si>
    <t>18</t>
  </si>
  <si>
    <t>草加市</t>
  </si>
  <si>
    <t>19</t>
  </si>
  <si>
    <t>越谷市</t>
  </si>
  <si>
    <t>20</t>
  </si>
  <si>
    <t>蕨市</t>
  </si>
  <si>
    <t>21</t>
  </si>
  <si>
    <t>戸田市</t>
  </si>
  <si>
    <t>22</t>
  </si>
  <si>
    <t>入間市</t>
  </si>
  <si>
    <t>23</t>
  </si>
  <si>
    <t>朝霞市</t>
  </si>
  <si>
    <t>24</t>
  </si>
  <si>
    <t>志木市</t>
  </si>
  <si>
    <t>25</t>
  </si>
  <si>
    <t>和光市</t>
  </si>
  <si>
    <t>26</t>
  </si>
  <si>
    <t>新座市</t>
  </si>
  <si>
    <t>27</t>
  </si>
  <si>
    <t>桶川市</t>
  </si>
  <si>
    <t>28</t>
  </si>
  <si>
    <t>久喜市</t>
  </si>
  <si>
    <t>29</t>
  </si>
  <si>
    <t>北本市</t>
  </si>
  <si>
    <t>30</t>
  </si>
  <si>
    <t>八潮市</t>
  </si>
  <si>
    <t>31</t>
  </si>
  <si>
    <t>富士見市</t>
  </si>
  <si>
    <t>32</t>
  </si>
  <si>
    <t>三郷市</t>
  </si>
  <si>
    <t>33</t>
  </si>
  <si>
    <t>蓮田市</t>
  </si>
  <si>
    <t>34</t>
  </si>
  <si>
    <t>坂戸市</t>
  </si>
  <si>
    <t>35</t>
  </si>
  <si>
    <t>幸手市</t>
  </si>
  <si>
    <t>36</t>
  </si>
  <si>
    <t>鶴ヶ島市</t>
  </si>
  <si>
    <t>37</t>
  </si>
  <si>
    <t>日高市</t>
  </si>
  <si>
    <t>38</t>
  </si>
  <si>
    <t>吉川市</t>
  </si>
  <si>
    <t>ふじみ野市</t>
  </si>
  <si>
    <t>白岡市</t>
    <rPh sb="2" eb="3">
      <t>シ</t>
    </rPh>
    <phoneticPr fontId="6"/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</si>
  <si>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</si>
  <si>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</si>
  <si>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</si>
  <si>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</si>
  <si>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</si>
  <si>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</si>
  <si>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</si>
  <si>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</si>
  <si>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</si>
  <si>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</si>
  <si>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</si>
  <si>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</si>
  <si>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</si>
  <si>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</si>
  <si>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</si>
  <si>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</si>
  <si>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</si>
  <si>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</si>
  <si>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</si>
  <si>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</si>
  <si>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</si>
  <si>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</si>
  <si>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</si>
  <si>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県計</t>
    <rPh sb="0" eb="1">
      <t>ケン</t>
    </rPh>
    <rPh sb="1" eb="2">
      <t>ケイ</t>
    </rPh>
    <phoneticPr fontId="6"/>
  </si>
  <si>
    <t>積立金現在高</t>
    <rPh sb="0" eb="3">
      <t>ツミタテキン</t>
    </rPh>
    <rPh sb="3" eb="6">
      <t>ゲンザイダカ</t>
    </rPh>
    <phoneticPr fontId="3"/>
  </si>
  <si>
    <t>積立金現在高・地方債残高</t>
    <rPh sb="0" eb="3">
      <t>ツミタテキン</t>
    </rPh>
    <rPh sb="3" eb="6">
      <t>ゲンザイダカ</t>
    </rPh>
    <rPh sb="7" eb="10">
      <t>チホウサイ</t>
    </rPh>
    <rPh sb="10" eb="12">
      <t>ザンダカ</t>
    </rPh>
    <phoneticPr fontId="4"/>
  </si>
  <si>
    <t>減債基金</t>
    <rPh sb="0" eb="2">
      <t>ゲンサイ</t>
    </rPh>
    <rPh sb="2" eb="4">
      <t>キキン</t>
    </rPh>
    <phoneticPr fontId="3"/>
  </si>
  <si>
    <t>特定目的基金</t>
    <rPh sb="0" eb="2">
      <t>トクテイ</t>
    </rPh>
    <rPh sb="2" eb="4">
      <t>モクテキ</t>
    </rPh>
    <rPh sb="4" eb="6">
      <t>キキン</t>
    </rPh>
    <phoneticPr fontId="3"/>
  </si>
  <si>
    <t>財政調整基金</t>
    <rPh sb="0" eb="2">
      <t>ザイセイ</t>
    </rPh>
    <rPh sb="2" eb="4">
      <t>チョウセイ</t>
    </rPh>
    <rPh sb="4" eb="6">
      <t>キキン</t>
    </rPh>
    <phoneticPr fontId="3"/>
  </si>
  <si>
    <t>臨時財政対策債</t>
    <rPh sb="0" eb="2">
      <t>リンジ</t>
    </rPh>
    <rPh sb="2" eb="4">
      <t>ザイセイ</t>
    </rPh>
    <rPh sb="4" eb="7">
      <t>タイサクサイ</t>
    </rPh>
    <phoneticPr fontId="3"/>
  </si>
  <si>
    <t>地方債現在高</t>
    <rPh sb="0" eb="3">
      <t>チホウサイ</t>
    </rPh>
    <rPh sb="3" eb="6">
      <t>ゲンザイダカ</t>
    </rPh>
    <phoneticPr fontId="3"/>
  </si>
  <si>
    <t>※　人口は令和２年１月１日現在の住民基本台帳人口</t>
    <rPh sb="2" eb="4">
      <t>ジンコウ</t>
    </rPh>
    <rPh sb="5" eb="7">
      <t>レイワ</t>
    </rPh>
    <rPh sb="8" eb="9">
      <t>ネン</t>
    </rPh>
    <rPh sb="9" eb="10">
      <t>ヘイネン</t>
    </rPh>
    <rPh sb="10" eb="11">
      <t>ガツ</t>
    </rPh>
    <rPh sb="12" eb="13">
      <t>ニチ</t>
    </rPh>
    <rPh sb="13" eb="15">
      <t>ゲンザイ</t>
    </rPh>
    <rPh sb="16" eb="18">
      <t>ジュウミン</t>
    </rPh>
    <rPh sb="18" eb="20">
      <t>キホン</t>
    </rPh>
    <rPh sb="20" eb="22">
      <t>ダイチョウ</t>
    </rPh>
    <rPh sb="22" eb="24">
      <t>ジンコウ</t>
    </rPh>
    <phoneticPr fontId="4"/>
  </si>
  <si>
    <t>その他の地方債</t>
    <rPh sb="2" eb="3">
      <t>タ</t>
    </rPh>
    <rPh sb="4" eb="7">
      <t>チホウサイ</t>
    </rPh>
    <phoneticPr fontId="3"/>
  </si>
  <si>
    <t>（単位：円）</t>
    <phoneticPr fontId="3"/>
  </si>
  <si>
    <t>【人口１人あたり】</t>
    <rPh sb="1" eb="3">
      <t>ジンコウ</t>
    </rPh>
    <rPh sb="4" eb="5">
      <t>ニン</t>
    </rPh>
    <phoneticPr fontId="4"/>
  </si>
  <si>
    <t>平成３０年度</t>
    <rPh sb="0" eb="2">
      <t>ヘイセイ</t>
    </rPh>
    <rPh sb="4" eb="6">
      <t>ネンド</t>
    </rPh>
    <phoneticPr fontId="4"/>
  </si>
  <si>
    <t>※　人口は平成３１年１月１日現在の住民基本台帳人口</t>
    <rPh sb="2" eb="4">
      <t>ジンコウ</t>
    </rPh>
    <rPh sb="5" eb="7">
      <t>ヘイセイ</t>
    </rPh>
    <rPh sb="9" eb="10">
      <t>ネン</t>
    </rPh>
    <rPh sb="10" eb="11">
      <t>ヘイネン</t>
    </rPh>
    <rPh sb="11" eb="12">
      <t>ガツ</t>
    </rPh>
    <rPh sb="13" eb="14">
      <t>ニチ</t>
    </rPh>
    <rPh sb="14" eb="16">
      <t>ゲンザイ</t>
    </rPh>
    <rPh sb="17" eb="19">
      <t>ジュウミン</t>
    </rPh>
    <rPh sb="19" eb="21">
      <t>キホン</t>
    </rPh>
    <rPh sb="21" eb="23">
      <t>ダイチョウ</t>
    </rPh>
    <rPh sb="23" eb="25">
      <t>ジンコウ</t>
    </rPh>
    <phoneticPr fontId="4"/>
  </si>
  <si>
    <t>平成２９年度</t>
    <rPh sb="0" eb="2">
      <t>ヘイセイ</t>
    </rPh>
    <rPh sb="4" eb="6">
      <t>ネンド</t>
    </rPh>
    <phoneticPr fontId="4"/>
  </si>
  <si>
    <t>※　人口は平成３０年１月１日現在の住民基本台帳人口</t>
    <rPh sb="2" eb="4">
      <t>ジンコウ</t>
    </rPh>
    <rPh sb="5" eb="7">
      <t>ヘイセイ</t>
    </rPh>
    <rPh sb="9" eb="10">
      <t>ネン</t>
    </rPh>
    <rPh sb="10" eb="11">
      <t>ヘイネン</t>
    </rPh>
    <rPh sb="11" eb="12">
      <t>ガツ</t>
    </rPh>
    <rPh sb="13" eb="14">
      <t>ニチ</t>
    </rPh>
    <rPh sb="14" eb="16">
      <t>ゲンザイ</t>
    </rPh>
    <rPh sb="17" eb="19">
      <t>ジュウミン</t>
    </rPh>
    <rPh sb="19" eb="21">
      <t>キホン</t>
    </rPh>
    <rPh sb="21" eb="23">
      <t>ダイチョウ</t>
    </rPh>
    <rPh sb="23" eb="25">
      <t>ジンコウ</t>
    </rPh>
    <phoneticPr fontId="4"/>
  </si>
  <si>
    <t>平成２８年度</t>
    <rPh sb="0" eb="2">
      <t>ヘイセイ</t>
    </rPh>
    <rPh sb="4" eb="6">
      <t>ネンド</t>
    </rPh>
    <phoneticPr fontId="4"/>
  </si>
  <si>
    <t>※　人口は平成２６年１月１日現在の住民基本台帳人口</t>
    <rPh sb="2" eb="4">
      <t>ジンコウ</t>
    </rPh>
    <rPh sb="5" eb="7">
      <t>ヘイセイ</t>
    </rPh>
    <rPh sb="9" eb="10">
      <t>ネン</t>
    </rPh>
    <rPh sb="10" eb="11">
      <t>ヘイネン</t>
    </rPh>
    <rPh sb="11" eb="12">
      <t>ガツ</t>
    </rPh>
    <rPh sb="13" eb="14">
      <t>ニチ</t>
    </rPh>
    <rPh sb="14" eb="16">
      <t>ゲンザイ</t>
    </rPh>
    <rPh sb="17" eb="19">
      <t>ジュウミン</t>
    </rPh>
    <rPh sb="19" eb="21">
      <t>キホン</t>
    </rPh>
    <rPh sb="21" eb="23">
      <t>ダイチョウ</t>
    </rPh>
    <rPh sb="23" eb="25">
      <t>ジンコウ</t>
    </rPh>
    <phoneticPr fontId="4"/>
  </si>
  <si>
    <t>平成２５年度</t>
    <rPh sb="0" eb="2">
      <t>ヘイセイ</t>
    </rPh>
    <rPh sb="4" eb="6">
      <t>ネンド</t>
    </rPh>
    <phoneticPr fontId="4"/>
  </si>
  <si>
    <t>平成２６年度</t>
    <rPh sb="0" eb="2">
      <t>ヘイセイ</t>
    </rPh>
    <rPh sb="4" eb="6">
      <t>ネンド</t>
    </rPh>
    <phoneticPr fontId="4"/>
  </si>
  <si>
    <t>※　人口は平成２７年１月１日現在の住民基本台帳人口</t>
    <rPh sb="2" eb="4">
      <t>ジンコウ</t>
    </rPh>
    <rPh sb="5" eb="7">
      <t>ヘイセイ</t>
    </rPh>
    <rPh sb="9" eb="10">
      <t>ネン</t>
    </rPh>
    <rPh sb="10" eb="11">
      <t>ヘイネン</t>
    </rPh>
    <rPh sb="11" eb="12">
      <t>ガツ</t>
    </rPh>
    <rPh sb="13" eb="14">
      <t>ニチ</t>
    </rPh>
    <rPh sb="14" eb="16">
      <t>ゲンザイ</t>
    </rPh>
    <rPh sb="17" eb="19">
      <t>ジュウミン</t>
    </rPh>
    <rPh sb="19" eb="21">
      <t>キホン</t>
    </rPh>
    <rPh sb="21" eb="23">
      <t>ダイチョウ</t>
    </rPh>
    <rPh sb="23" eb="25">
      <t>ジンコウ</t>
    </rPh>
    <phoneticPr fontId="4"/>
  </si>
  <si>
    <t>※　人口は平成２８年１月１日現在の住民基本台帳人口</t>
    <rPh sb="2" eb="4">
      <t>ジンコウ</t>
    </rPh>
    <rPh sb="5" eb="7">
      <t>ヘイセイ</t>
    </rPh>
    <rPh sb="9" eb="10">
      <t>ネン</t>
    </rPh>
    <rPh sb="10" eb="11">
      <t>ヘイネン</t>
    </rPh>
    <rPh sb="11" eb="12">
      <t>ガツ</t>
    </rPh>
    <rPh sb="13" eb="14">
      <t>ニチ</t>
    </rPh>
    <rPh sb="14" eb="16">
      <t>ゲンザイ</t>
    </rPh>
    <rPh sb="17" eb="19">
      <t>ジュウミン</t>
    </rPh>
    <rPh sb="19" eb="21">
      <t>キホン</t>
    </rPh>
    <rPh sb="21" eb="23">
      <t>ダイチョウ</t>
    </rPh>
    <rPh sb="23" eb="25">
      <t>ジンコウ</t>
    </rPh>
    <phoneticPr fontId="4"/>
  </si>
  <si>
    <t>平成２７年度</t>
    <rPh sb="0" eb="2">
      <t>ヘイセイ</t>
    </rPh>
    <rPh sb="4" eb="6">
      <t>ネンド</t>
    </rPh>
    <phoneticPr fontId="4"/>
  </si>
  <si>
    <t>※　人口は平成２９年１月１日現在の住民基本台帳人口</t>
    <rPh sb="2" eb="4">
      <t>ジンコウ</t>
    </rPh>
    <rPh sb="5" eb="7">
      <t>ヘイセイ</t>
    </rPh>
    <rPh sb="9" eb="10">
      <t>ネン</t>
    </rPh>
    <rPh sb="10" eb="11">
      <t>ヘイネン</t>
    </rPh>
    <rPh sb="11" eb="12">
      <t>ガツ</t>
    </rPh>
    <rPh sb="13" eb="14">
      <t>ニチ</t>
    </rPh>
    <rPh sb="14" eb="16">
      <t>ゲンザイ</t>
    </rPh>
    <rPh sb="17" eb="19">
      <t>ジュウミン</t>
    </rPh>
    <rPh sb="19" eb="21">
      <t>キホン</t>
    </rPh>
    <rPh sb="21" eb="23">
      <t>ダイチョウ</t>
    </rPh>
    <rPh sb="23" eb="25">
      <t>ジンコウ</t>
    </rPh>
    <phoneticPr fontId="4"/>
  </si>
  <si>
    <t>令和２年度</t>
    <rPh sb="0" eb="2">
      <t>レイワ</t>
    </rPh>
    <rPh sb="3" eb="5">
      <t>ネンド</t>
    </rPh>
    <phoneticPr fontId="4"/>
  </si>
  <si>
    <t>※　人口は令和３年１月１日現在の住民基本台帳人口</t>
    <rPh sb="2" eb="4">
      <t>ジンコウ</t>
    </rPh>
    <rPh sb="5" eb="7">
      <t>レイワ</t>
    </rPh>
    <rPh sb="8" eb="9">
      <t>ネン</t>
    </rPh>
    <rPh sb="9" eb="10">
      <t>ヘイネン</t>
    </rPh>
    <rPh sb="10" eb="11">
      <t>ガツ</t>
    </rPh>
    <rPh sb="12" eb="13">
      <t>ニチ</t>
    </rPh>
    <rPh sb="13" eb="15">
      <t>ゲンザイ</t>
    </rPh>
    <rPh sb="16" eb="18">
      <t>ジュウミン</t>
    </rPh>
    <rPh sb="18" eb="20">
      <t>キホン</t>
    </rPh>
    <rPh sb="20" eb="22">
      <t>ダイチョウ</t>
    </rPh>
    <rPh sb="22" eb="24">
      <t>ジンコウ</t>
    </rPh>
    <phoneticPr fontId="4"/>
  </si>
  <si>
    <t>令和３年度</t>
    <rPh sb="0" eb="2">
      <t>レイワ</t>
    </rPh>
    <rPh sb="3" eb="5">
      <t>ネンド</t>
    </rPh>
    <phoneticPr fontId="4"/>
  </si>
  <si>
    <t>※　人口は令和４年１月１日現在の住民基本台帳人口</t>
    <rPh sb="2" eb="4">
      <t>ジンコウ</t>
    </rPh>
    <rPh sb="5" eb="7">
      <t>レイワ</t>
    </rPh>
    <rPh sb="8" eb="9">
      <t>ネン</t>
    </rPh>
    <rPh sb="9" eb="10">
      <t>ヘイネン</t>
    </rPh>
    <rPh sb="10" eb="11">
      <t>ガツ</t>
    </rPh>
    <rPh sb="12" eb="13">
      <t>ニチ</t>
    </rPh>
    <rPh sb="13" eb="15">
      <t>ゲンザイ</t>
    </rPh>
    <rPh sb="16" eb="18">
      <t>ジュウミン</t>
    </rPh>
    <rPh sb="18" eb="20">
      <t>キホン</t>
    </rPh>
    <rPh sb="20" eb="22">
      <t>ダイチョウ</t>
    </rPh>
    <rPh sb="22" eb="24">
      <t>ジンコウ</t>
    </rPh>
    <phoneticPr fontId="4"/>
  </si>
  <si>
    <t>令和４年度</t>
    <rPh sb="0" eb="2">
      <t>レイワ</t>
    </rPh>
    <rPh sb="3" eb="5">
      <t>ネンド</t>
    </rPh>
    <phoneticPr fontId="4"/>
  </si>
  <si>
    <t>※　人口は令和５年１月１日現在の住民基本台帳人口</t>
    <rPh sb="2" eb="4">
      <t>ジンコウ</t>
    </rPh>
    <rPh sb="5" eb="7">
      <t>レイワ</t>
    </rPh>
    <rPh sb="8" eb="9">
      <t>ネン</t>
    </rPh>
    <rPh sb="9" eb="10">
      <t>ヘイネン</t>
    </rPh>
    <rPh sb="10" eb="11">
      <t>ガツ</t>
    </rPh>
    <rPh sb="12" eb="13">
      <t>ニチ</t>
    </rPh>
    <rPh sb="13" eb="15">
      <t>ゲンザイ</t>
    </rPh>
    <rPh sb="16" eb="18">
      <t>ジュウミン</t>
    </rPh>
    <rPh sb="18" eb="20">
      <t>キホン</t>
    </rPh>
    <rPh sb="20" eb="22">
      <t>ダイチョウ</t>
    </rPh>
    <rPh sb="22" eb="24">
      <t>ジンコウ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</si>
</sst>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.000;[Red]\-#,##0.00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ゴシック"/>
      <family val="2"/>
      <charset val="128"/>
    </font>
    <font>
      <sz val="10"/>
      <color theme="1"/>
      <name val="ＭＳ Ｐゴシック"/>
      <family val="3"/>
      <charset val="128"/>
    </font>
    <font>
      <b/>
      <sz val="15"/>
      <color theme="3"/>
      <name val="ＭＳ ゴシック"/>
      <family val="2"/>
      <charset val="128"/>
    </font>
    <font>
      <sz val="10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 style="double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38" fontId="2" fillId="0" borderId="0" xfId="1" applyFont="1">
      <alignment vertical="center"/>
    </xf>
    <xf numFmtId="0" fontId="5" fillId="0" borderId="0" xfId="0" applyFont="1" applyAlignment="1">
      <alignment horizontal="right" vertical="center"/>
    </xf>
    <xf numFmtId="38" fontId="5" fillId="0" borderId="0" xfId="1" applyFont="1" applyAlignment="1">
      <alignment horizontal="right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>
      <alignment vertical="center"/>
    </xf>
    <xf numFmtId="38" fontId="8" fillId="0" borderId="1" xfId="1" applyFont="1" applyBorder="1">
      <alignment vertical="center"/>
    </xf>
    <xf numFmtId="0" fontId="8" fillId="0" borderId="3" xfId="0" applyFont="1" applyBorder="1">
      <alignment vertical="center"/>
    </xf>
    <xf numFmtId="0" fontId="7" fillId="0" borderId="3" xfId="0" applyFont="1" applyBorder="1">
      <alignment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>
      <alignment vertical="center"/>
    </xf>
    <xf numFmtId="38" fontId="7" fillId="0" borderId="7" xfId="1" applyFont="1" applyBorder="1">
      <alignment vertical="center"/>
    </xf>
    <xf numFmtId="0" fontId="7" fillId="0" borderId="9" xfId="0" applyFont="1" applyBorder="1">
      <alignment vertical="center"/>
    </xf>
    <xf numFmtId="38" fontId="8" fillId="0" borderId="7" xfId="1" applyFont="1" applyBorder="1">
      <alignment vertical="center"/>
    </xf>
    <xf numFmtId="0" fontId="8" fillId="0" borderId="9" xfId="0" applyFont="1" applyBorder="1">
      <alignment vertical="center"/>
    </xf>
    <xf numFmtId="0" fontId="9" fillId="0" borderId="9" xfId="0" applyFont="1" applyBorder="1">
      <alignment vertical="center"/>
    </xf>
    <xf numFmtId="0" fontId="5" fillId="3" borderId="7" xfId="0" applyFont="1" applyFill="1" applyBorder="1" applyAlignment="1">
      <alignment horizontal="left" vertical="center"/>
    </xf>
    <xf numFmtId="0" fontId="5" fillId="3" borderId="8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5" fillId="4" borderId="7" xfId="0" applyFont="1" applyFill="1" applyBorder="1" applyAlignment="1">
      <alignment horizontal="left" vertical="center"/>
    </xf>
    <xf numFmtId="0" fontId="5" fillId="4" borderId="8" xfId="0" applyFont="1" applyFill="1" applyBorder="1">
      <alignment vertical="center"/>
    </xf>
    <xf numFmtId="0" fontId="7" fillId="4" borderId="9" xfId="0" applyFont="1" applyFill="1" applyBorder="1">
      <alignment vertical="center"/>
    </xf>
    <xf numFmtId="0" fontId="5" fillId="5" borderId="7" xfId="0" applyFont="1" applyFill="1" applyBorder="1" applyAlignment="1">
      <alignment horizontal="left" vertical="center"/>
    </xf>
    <xf numFmtId="0" fontId="5" fillId="5" borderId="8" xfId="0" applyFont="1" applyFill="1" applyBorder="1">
      <alignment vertical="center"/>
    </xf>
    <xf numFmtId="0" fontId="7" fillId="5" borderId="9" xfId="0" applyFont="1" applyFill="1" applyBorder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>
      <alignment vertical="center"/>
    </xf>
    <xf numFmtId="0" fontId="7" fillId="0" borderId="12" xfId="0" applyFont="1" applyBorder="1">
      <alignment vertical="center"/>
    </xf>
    <xf numFmtId="38" fontId="9" fillId="0" borderId="7" xfId="1" applyFont="1" applyBorder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>
      <alignment vertical="center"/>
    </xf>
    <xf numFmtId="0" fontId="7" fillId="0" borderId="15" xfId="0" applyFont="1" applyBorder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>
      <alignment vertical="center"/>
    </xf>
    <xf numFmtId="0" fontId="7" fillId="0" borderId="18" xfId="0" applyFont="1" applyBorder="1">
      <alignment vertical="center"/>
    </xf>
    <xf numFmtId="0" fontId="5" fillId="0" borderId="0" xfId="0" applyFont="1" applyAlignment="1">
      <alignment horizontal="left" vertical="center"/>
    </xf>
    <xf numFmtId="38" fontId="5" fillId="0" borderId="0" xfId="1" applyFont="1">
      <alignment vertical="center"/>
    </xf>
    <xf numFmtId="38" fontId="5" fillId="2" borderId="20" xfId="1" applyFont="1" applyFill="1" applyBorder="1" applyAlignment="1">
      <alignment horizontal="center" vertical="center"/>
    </xf>
    <xf numFmtId="38" fontId="5" fillId="2" borderId="22" xfId="1" applyFont="1" applyFill="1" applyBorder="1" applyAlignment="1">
      <alignment horizontal="center" vertical="center"/>
    </xf>
    <xf numFmtId="38" fontId="5" fillId="2" borderId="23" xfId="1" applyFont="1" applyFill="1" applyBorder="1" applyAlignment="1">
      <alignment horizontal="center" vertical="center"/>
    </xf>
    <xf numFmtId="38" fontId="5" fillId="2" borderId="30" xfId="1" applyFont="1" applyFill="1" applyBorder="1" applyAlignment="1">
      <alignment horizontal="center" vertical="center"/>
    </xf>
    <xf numFmtId="38" fontId="5" fillId="2" borderId="31" xfId="1" applyFont="1" applyFill="1" applyBorder="1" applyAlignment="1">
      <alignment horizontal="center" vertical="center"/>
    </xf>
    <xf numFmtId="38" fontId="5" fillId="2" borderId="21" xfId="1" applyFont="1" applyFill="1" applyBorder="1" applyAlignment="1">
      <alignment horizontal="center" vertical="center"/>
    </xf>
    <xf numFmtId="38" fontId="8" fillId="0" borderId="24" xfId="1" applyFont="1" applyBorder="1">
      <alignment vertical="center"/>
    </xf>
    <xf numFmtId="38" fontId="7" fillId="0" borderId="26" xfId="1" applyFont="1" applyBorder="1">
      <alignment vertical="center"/>
    </xf>
    <xf numFmtId="38" fontId="8" fillId="0" borderId="26" xfId="1" applyFont="1" applyBorder="1">
      <alignment vertical="center"/>
    </xf>
    <xf numFmtId="38" fontId="9" fillId="0" borderId="26" xfId="1" applyFont="1" applyBorder="1">
      <alignment vertical="center"/>
    </xf>
    <xf numFmtId="176" fontId="7" fillId="0" borderId="9" xfId="2" applyNumberFormat="1" applyFont="1" applyBorder="1">
      <alignment vertical="center"/>
    </xf>
    <xf numFmtId="38" fontId="5" fillId="2" borderId="23" xfId="1" applyFont="1" applyFill="1" applyBorder="1" applyAlignment="1">
      <alignment horizontal="center" vertical="center" wrapText="1"/>
    </xf>
    <xf numFmtId="38" fontId="7" fillId="0" borderId="1" xfId="1" applyFont="1" applyBorder="1">
      <alignment vertical="center"/>
    </xf>
    <xf numFmtId="38" fontId="7" fillId="0" borderId="24" xfId="1" applyFont="1" applyBorder="1">
      <alignment vertical="center"/>
    </xf>
    <xf numFmtId="176" fontId="7" fillId="0" borderId="3" xfId="2" applyNumberFormat="1" applyFont="1" applyBorder="1">
      <alignment vertical="center"/>
    </xf>
    <xf numFmtId="38" fontId="7" fillId="3" borderId="7" xfId="1" applyFont="1" applyFill="1" applyBorder="1">
      <alignment vertical="center"/>
    </xf>
    <xf numFmtId="38" fontId="7" fillId="3" borderId="26" xfId="1" applyFont="1" applyFill="1" applyBorder="1">
      <alignment vertical="center"/>
    </xf>
    <xf numFmtId="176" fontId="7" fillId="3" borderId="9" xfId="2" applyNumberFormat="1" applyFont="1" applyFill="1" applyBorder="1">
      <alignment vertical="center"/>
    </xf>
    <xf numFmtId="38" fontId="7" fillId="4" borderId="7" xfId="1" applyFont="1" applyFill="1" applyBorder="1">
      <alignment vertical="center"/>
    </xf>
    <xf numFmtId="38" fontId="7" fillId="4" borderId="26" xfId="1" applyFont="1" applyFill="1" applyBorder="1">
      <alignment vertical="center"/>
    </xf>
    <xf numFmtId="176" fontId="7" fillId="4" borderId="9" xfId="2" applyNumberFormat="1" applyFont="1" applyFill="1" applyBorder="1">
      <alignment vertical="center"/>
    </xf>
    <xf numFmtId="38" fontId="7" fillId="5" borderId="7" xfId="1" applyFont="1" applyFill="1" applyBorder="1">
      <alignment vertical="center"/>
    </xf>
    <xf numFmtId="38" fontId="7" fillId="5" borderId="26" xfId="1" applyFont="1" applyFill="1" applyBorder="1">
      <alignment vertical="center"/>
    </xf>
    <xf numFmtId="176" fontId="7" fillId="5" borderId="9" xfId="2" applyNumberFormat="1" applyFont="1" applyFill="1" applyBorder="1">
      <alignment vertical="center"/>
    </xf>
    <xf numFmtId="38" fontId="7" fillId="0" borderId="4" xfId="1" applyFont="1" applyBorder="1">
      <alignment vertical="center"/>
    </xf>
    <xf numFmtId="38" fontId="7" fillId="0" borderId="25" xfId="1" applyFont="1" applyBorder="1">
      <alignment vertical="center"/>
    </xf>
    <xf numFmtId="176" fontId="7" fillId="0" borderId="6" xfId="2" applyNumberFormat="1" applyFont="1" applyBorder="1">
      <alignment vertical="center"/>
    </xf>
    <xf numFmtId="38" fontId="7" fillId="0" borderId="10" xfId="1" applyFont="1" applyBorder="1">
      <alignment vertical="center"/>
    </xf>
    <xf numFmtId="38" fontId="7" fillId="0" borderId="27" xfId="1" applyFont="1" applyBorder="1">
      <alignment vertical="center"/>
    </xf>
    <xf numFmtId="176" fontId="7" fillId="0" borderId="12" xfId="2" applyNumberFormat="1" applyFont="1" applyBorder="1">
      <alignment vertical="center"/>
    </xf>
    <xf numFmtId="38" fontId="7" fillId="0" borderId="13" xfId="1" applyFont="1" applyBorder="1">
      <alignment vertical="center"/>
    </xf>
    <xf numFmtId="38" fontId="7" fillId="0" borderId="28" xfId="1" applyFont="1" applyBorder="1">
      <alignment vertical="center"/>
    </xf>
    <xf numFmtId="176" fontId="7" fillId="0" borderId="15" xfId="2" applyNumberFormat="1" applyFont="1" applyBorder="1">
      <alignment vertical="center"/>
    </xf>
    <xf numFmtId="38" fontId="7" fillId="0" borderId="16" xfId="1" applyFont="1" applyBorder="1">
      <alignment vertical="center"/>
    </xf>
    <xf numFmtId="38" fontId="7" fillId="0" borderId="29" xfId="1" applyFont="1" applyBorder="1">
      <alignment vertical="center"/>
    </xf>
    <xf numFmtId="176" fontId="7" fillId="0" borderId="18" xfId="2" applyNumberFormat="1" applyFont="1" applyBorder="1">
      <alignment vertical="center"/>
    </xf>
    <xf numFmtId="38" fontId="8" fillId="0" borderId="32" xfId="1" applyFont="1" applyBorder="1">
      <alignment vertical="center"/>
    </xf>
    <xf numFmtId="38" fontId="8" fillId="0" borderId="33" xfId="1" applyFont="1" applyBorder="1">
      <alignment vertical="center"/>
    </xf>
    <xf numFmtId="38" fontId="7" fillId="0" borderId="33" xfId="1" applyFont="1" applyBorder="1">
      <alignment vertical="center"/>
    </xf>
    <xf numFmtId="38" fontId="7" fillId="3" borderId="33" xfId="1" applyFont="1" applyFill="1" applyBorder="1">
      <alignment vertical="center"/>
    </xf>
    <xf numFmtId="38" fontId="7" fillId="4" borderId="33" xfId="1" applyFont="1" applyFill="1" applyBorder="1">
      <alignment vertical="center"/>
    </xf>
    <xf numFmtId="38" fontId="7" fillId="5" borderId="33" xfId="1" applyFont="1" applyFill="1" applyBorder="1">
      <alignment vertical="center"/>
    </xf>
    <xf numFmtId="38" fontId="7" fillId="0" borderId="34" xfId="1" applyFont="1" applyBorder="1">
      <alignment vertical="center"/>
    </xf>
    <xf numFmtId="38" fontId="7" fillId="0" borderId="35" xfId="1" applyFont="1" applyBorder="1">
      <alignment vertical="center"/>
    </xf>
    <xf numFmtId="38" fontId="7" fillId="0" borderId="36" xfId="1" applyFont="1" applyBorder="1">
      <alignment vertical="center"/>
    </xf>
    <xf numFmtId="38" fontId="7" fillId="0" borderId="31" xfId="1" applyFont="1" applyBorder="1">
      <alignment vertical="center"/>
    </xf>
    <xf numFmtId="38" fontId="9" fillId="5" borderId="7" xfId="1" applyFont="1" applyFill="1" applyBorder="1">
      <alignment vertical="center"/>
    </xf>
    <xf numFmtId="38" fontId="9" fillId="5" borderId="26" xfId="1" applyFont="1" applyFill="1" applyBorder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>
      <alignment vertical="center"/>
    </xf>
    <xf numFmtId="38" fontId="7" fillId="0" borderId="32" xfId="1" applyFont="1" applyBorder="1">
      <alignment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>
      <alignment vertical="center"/>
    </xf>
    <xf numFmtId="0" fontId="7" fillId="3" borderId="7" xfId="0" applyFont="1" applyFill="1" applyBorder="1" applyAlignment="1">
      <alignment horizontal="left" vertical="center"/>
    </xf>
    <xf numFmtId="0" fontId="7" fillId="3" borderId="8" xfId="0" applyFont="1" applyFill="1" applyBorder="1">
      <alignment vertical="center"/>
    </xf>
    <xf numFmtId="0" fontId="7" fillId="4" borderId="7" xfId="0" applyFont="1" applyFill="1" applyBorder="1" applyAlignment="1">
      <alignment horizontal="left" vertical="center"/>
    </xf>
    <xf numFmtId="0" fontId="7" fillId="4" borderId="8" xfId="0" applyFont="1" applyFill="1" applyBorder="1">
      <alignment vertical="center"/>
    </xf>
    <xf numFmtId="0" fontId="7" fillId="5" borderId="7" xfId="0" applyFont="1" applyFill="1" applyBorder="1" applyAlignment="1">
      <alignment horizontal="left" vertical="center"/>
    </xf>
    <xf numFmtId="0" fontId="7" fillId="5" borderId="8" xfId="0" applyFont="1" applyFill="1" applyBorder="1">
      <alignment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>
      <alignment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>
      <alignment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>
      <alignment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>
      <alignment vertical="center"/>
    </xf>
    <xf numFmtId="38" fontId="9" fillId="0" borderId="33" xfId="1" applyFont="1" applyBorder="1">
      <alignment vertical="center"/>
    </xf>
    <xf numFmtId="38" fontId="9" fillId="3" borderId="7" xfId="1" applyFont="1" applyFill="1" applyBorder="1">
      <alignment vertical="center"/>
    </xf>
    <xf numFmtId="0" fontId="9" fillId="3" borderId="9" xfId="0" applyFont="1" applyFill="1" applyBorder="1">
      <alignment vertical="center"/>
    </xf>
    <xf numFmtId="38" fontId="9" fillId="0" borderId="4" xfId="1" applyFont="1" applyBorder="1">
      <alignment vertical="center"/>
    </xf>
    <xf numFmtId="38" fontId="9" fillId="0" borderId="25" xfId="1" applyFont="1" applyBorder="1">
      <alignment vertical="center"/>
    </xf>
    <xf numFmtId="177" fontId="2" fillId="0" borderId="0" xfId="1" applyNumberFormat="1" applyFont="1">
      <alignment vertical="center"/>
    </xf>
    <xf numFmtId="177" fontId="5" fillId="0" borderId="0" xfId="1" applyNumberFormat="1" applyFont="1" applyAlignment="1">
      <alignment horizontal="right" vertical="center"/>
    </xf>
    <xf numFmtId="177" fontId="5" fillId="0" borderId="0" xfId="1" applyNumberFormat="1" applyFont="1">
      <alignment vertical="center"/>
    </xf>
    <xf numFmtId="0" fontId="5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38" fontId="5" fillId="2" borderId="1" xfId="1" applyFont="1" applyFill="1" applyBorder="1" applyAlignment="1">
      <alignment horizontal="center" vertical="center" wrapText="1"/>
    </xf>
    <xf numFmtId="38" fontId="5" fillId="2" borderId="3" xfId="1" applyFont="1" applyFill="1" applyBorder="1" applyAlignment="1">
      <alignment horizontal="center" vertical="center" wrapText="1"/>
    </xf>
    <xf numFmtId="38" fontId="5" fillId="2" borderId="4" xfId="1" applyFont="1" applyFill="1" applyBorder="1" applyAlignment="1">
      <alignment horizontal="center" vertical="center" wrapText="1"/>
    </xf>
    <xf numFmtId="38" fontId="5" fillId="2" borderId="6" xfId="1" applyFont="1" applyFill="1" applyBorder="1" applyAlignment="1">
      <alignment horizontal="center" vertical="center" wrapText="1"/>
    </xf>
    <xf numFmtId="38" fontId="5" fillId="2" borderId="19" xfId="1" applyFont="1" applyFill="1" applyBorder="1" applyAlignment="1">
      <alignment horizontal="center" vertical="center"/>
    </xf>
    <xf numFmtId="38" fontId="5" fillId="2" borderId="20" xfId="1" applyFont="1" applyFill="1" applyBorder="1" applyAlignment="1">
      <alignment horizontal="center" vertical="center"/>
    </xf>
    <xf numFmtId="38" fontId="5" fillId="2" borderId="19" xfId="1" applyFont="1" applyFill="1" applyBorder="1" applyAlignment="1">
      <alignment horizontal="center" vertical="center" wrapText="1"/>
    </xf>
    <xf numFmtId="38" fontId="5" fillId="2" borderId="20" xfId="1" applyFont="1" applyFill="1" applyBorder="1" applyAlignment="1">
      <alignment horizontal="center" vertical="center" wrapText="1"/>
    </xf>
    <xf numFmtId="38" fontId="5" fillId="2" borderId="21" xfId="1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3731F-76EA-4F61-A598-0339689D6D06}">
  <sheetPr>
    <pageSetUpPr fitToPage="1"/>
  </sheetPr>
  <dimension ref="B1:W140"/>
  <sheetViews>
    <sheetView tabSelected="1" topLeftCell="A100" zoomScaleNormal="100" workbookViewId="0">
      <selection activeCell="M124" sqref="L124:M124"/>
    </sheetView>
  </sheetViews>
  <sheetFormatPr defaultRowHeight="12" x14ac:dyDescent="0.4"/>
  <cols>
    <col min="1" max="1" width="1.625" style="6" customWidth="1"/>
    <col min="2" max="2" width="3.25" style="41" bestFit="1" customWidth="1"/>
    <col min="3" max="3" width="9.25" style="6" bestFit="1" customWidth="1"/>
    <col min="4" max="4" width="11.625" style="42" customWidth="1"/>
    <col min="5" max="5" width="3.625" style="6" customWidth="1"/>
    <col min="6" max="6" width="11.625" style="42" customWidth="1"/>
    <col min="7" max="7" width="3.625" style="6" customWidth="1"/>
    <col min="8" max="8" width="11.625" style="42" customWidth="1"/>
    <col min="9" max="9" width="3.625" style="6" customWidth="1"/>
    <col min="10" max="10" width="11.625" style="42" customWidth="1"/>
    <col min="11" max="11" width="3.625" style="6" customWidth="1"/>
    <col min="12" max="12" width="11.625" style="42" customWidth="1"/>
    <col min="13" max="13" width="3.625" style="6" customWidth="1"/>
    <col min="14" max="14" width="11.625" style="42" customWidth="1"/>
    <col min="15" max="15" width="3.625" style="42" customWidth="1"/>
    <col min="16" max="16" width="5.625" style="6" customWidth="1"/>
    <col min="17" max="17" width="11.625" style="42" customWidth="1"/>
    <col min="18" max="18" width="3.625" style="42" customWidth="1"/>
    <col min="19" max="19" width="8.625" style="42" customWidth="1"/>
    <col min="20" max="20" width="3.25" style="6" bestFit="1" customWidth="1"/>
    <col min="21" max="21" width="1.625" style="6" customWidth="1"/>
    <col min="22" max="22" width="5.375" style="117" bestFit="1" customWidth="1"/>
    <col min="23" max="23" width="3.25" style="6" bestFit="1" customWidth="1"/>
    <col min="24" max="16384" width="9" style="6"/>
  </cols>
  <sheetData>
    <row r="1" spans="2:22" s="2" customFormat="1" ht="13.5" x14ac:dyDescent="0.4">
      <c r="B1" s="1" t="s">
        <v>133</v>
      </c>
      <c r="D1" s="3" t="s">
        <v>107</v>
      </c>
      <c r="F1" s="3"/>
      <c r="J1" s="3"/>
      <c r="L1" s="3"/>
      <c r="N1" s="3"/>
      <c r="O1" s="3"/>
      <c r="Q1" s="3"/>
      <c r="R1" s="3"/>
      <c r="S1" s="3"/>
      <c r="V1" s="115"/>
    </row>
    <row r="2" spans="2:22" s="4" customFormat="1" x14ac:dyDescent="0.4">
      <c r="D2" s="5"/>
      <c r="F2" s="5"/>
      <c r="J2" s="5"/>
      <c r="L2" s="5"/>
      <c r="N2" s="5"/>
      <c r="O2" s="5"/>
      <c r="Q2" s="5"/>
      <c r="R2" s="5" t="s">
        <v>1</v>
      </c>
      <c r="S2" s="5"/>
      <c r="V2" s="116"/>
    </row>
    <row r="3" spans="2:22" x14ac:dyDescent="0.4">
      <c r="B3" s="119" t="s">
        <v>2</v>
      </c>
      <c r="C3" s="120"/>
      <c r="D3" s="44" t="s">
        <v>106</v>
      </c>
      <c r="E3" s="45"/>
      <c r="F3" s="45"/>
      <c r="G3" s="45"/>
      <c r="H3" s="45"/>
      <c r="I3" s="45"/>
      <c r="J3" s="54"/>
      <c r="K3" s="54"/>
      <c r="L3" s="44" t="s">
        <v>112</v>
      </c>
      <c r="M3" s="45"/>
      <c r="N3" s="43"/>
      <c r="O3" s="43"/>
      <c r="P3" s="43"/>
      <c r="Q3" s="43"/>
      <c r="R3" s="48"/>
      <c r="S3" s="6"/>
    </row>
    <row r="4" spans="2:22" x14ac:dyDescent="0.4">
      <c r="B4" s="121"/>
      <c r="C4" s="122"/>
      <c r="D4" s="46"/>
      <c r="E4" s="47"/>
      <c r="F4" s="127" t="s">
        <v>110</v>
      </c>
      <c r="G4" s="128"/>
      <c r="H4" s="127" t="s">
        <v>108</v>
      </c>
      <c r="I4" s="128"/>
      <c r="J4" s="129" t="s">
        <v>109</v>
      </c>
      <c r="K4" s="130"/>
      <c r="L4" s="46"/>
      <c r="M4" s="47"/>
      <c r="N4" s="127" t="s">
        <v>111</v>
      </c>
      <c r="O4" s="128"/>
      <c r="P4" s="131"/>
      <c r="Q4" s="127" t="s">
        <v>114</v>
      </c>
      <c r="R4" s="131"/>
      <c r="S4" s="6"/>
    </row>
    <row r="5" spans="2:22" x14ac:dyDescent="0.4">
      <c r="B5" s="7" t="s">
        <v>4</v>
      </c>
      <c r="C5" s="8" t="s">
        <v>5</v>
      </c>
      <c r="D5" s="9">
        <v>67902925</v>
      </c>
      <c r="E5" s="10">
        <f>RANK(D5,D$5:D$67)</f>
        <v>1</v>
      </c>
      <c r="F5" s="9">
        <v>37616171</v>
      </c>
      <c r="G5" s="10">
        <f>RANK(F5,F$5:F$67)</f>
        <v>1</v>
      </c>
      <c r="H5" s="55">
        <v>1479183</v>
      </c>
      <c r="I5" s="11">
        <f>RANK(H5,H$5:H$67)</f>
        <v>7</v>
      </c>
      <c r="J5" s="9">
        <v>28807571</v>
      </c>
      <c r="K5" s="10">
        <f>RANK(J5,J$5:J$67)</f>
        <v>2</v>
      </c>
      <c r="L5" s="9">
        <v>455984431</v>
      </c>
      <c r="M5" s="10">
        <f>RANK(L5,L$5:L$67)</f>
        <v>1</v>
      </c>
      <c r="N5" s="9">
        <v>167439446</v>
      </c>
      <c r="O5" s="49">
        <f t="shared" ref="O5:O67" si="0">RANK(N5,N$5:N$67)</f>
        <v>1</v>
      </c>
      <c r="P5" s="57">
        <f t="shared" ref="P5:P68" si="1">+N5/L5</f>
        <v>0.36720430483294286</v>
      </c>
      <c r="Q5" s="9">
        <f t="shared" ref="Q5:Q67" si="2">+L5-N5</f>
        <v>288544985</v>
      </c>
      <c r="R5" s="79">
        <f>RANK(Q5,Q$5:Q$67)</f>
        <v>1</v>
      </c>
      <c r="S5" s="6"/>
    </row>
    <row r="6" spans="2:22" x14ac:dyDescent="0.4">
      <c r="B6" s="12" t="s">
        <v>6</v>
      </c>
      <c r="C6" s="13" t="s">
        <v>7</v>
      </c>
      <c r="D6" s="14">
        <v>8408751</v>
      </c>
      <c r="E6" s="15">
        <f t="shared" ref="E6:G67" si="3">RANK(D6,D$5:D$67)</f>
        <v>20</v>
      </c>
      <c r="F6" s="14">
        <v>4394854</v>
      </c>
      <c r="G6" s="15">
        <f t="shared" si="3"/>
        <v>17</v>
      </c>
      <c r="H6" s="14">
        <v>400308</v>
      </c>
      <c r="I6" s="15">
        <f t="shared" ref="I6:I67" si="4">RANK(H6,H$5:H$67)</f>
        <v>22</v>
      </c>
      <c r="J6" s="14">
        <v>3613589</v>
      </c>
      <c r="K6" s="15">
        <f t="shared" ref="K6:K67" si="5">RANK(J6,J$5:J$67)</f>
        <v>20</v>
      </c>
      <c r="L6" s="16">
        <v>90863988</v>
      </c>
      <c r="M6" s="17">
        <f t="shared" ref="M6:M67" si="6">RANK(L6,L$5:L$67)</f>
        <v>3</v>
      </c>
      <c r="N6" s="14">
        <v>31792651</v>
      </c>
      <c r="O6" s="50">
        <f t="shared" si="0"/>
        <v>6</v>
      </c>
      <c r="P6" s="53">
        <f t="shared" si="1"/>
        <v>0.34989275399182346</v>
      </c>
      <c r="Q6" s="16">
        <f t="shared" si="2"/>
        <v>59071337</v>
      </c>
      <c r="R6" s="80">
        <f t="shared" ref="R6:R67" si="7">RANK(Q6,Q$5:Q$67)</f>
        <v>3</v>
      </c>
      <c r="S6" s="6"/>
    </row>
    <row r="7" spans="2:22" x14ac:dyDescent="0.4">
      <c r="B7" s="12" t="s">
        <v>8</v>
      </c>
      <c r="C7" s="13" t="s">
        <v>9</v>
      </c>
      <c r="D7" s="14">
        <v>24222292</v>
      </c>
      <c r="E7" s="15">
        <f t="shared" si="3"/>
        <v>4</v>
      </c>
      <c r="F7" s="14">
        <v>11767000</v>
      </c>
      <c r="G7" s="15">
        <f t="shared" si="3"/>
        <v>4</v>
      </c>
      <c r="H7" s="14">
        <v>342607</v>
      </c>
      <c r="I7" s="15">
        <f t="shared" si="4"/>
        <v>23</v>
      </c>
      <c r="J7" s="16">
        <v>12112685</v>
      </c>
      <c r="K7" s="17">
        <f t="shared" si="5"/>
        <v>3</v>
      </c>
      <c r="L7" s="14">
        <v>27760296</v>
      </c>
      <c r="M7" s="15">
        <f t="shared" si="6"/>
        <v>19</v>
      </c>
      <c r="N7" s="14">
        <v>15894134</v>
      </c>
      <c r="O7" s="50">
        <f t="shared" si="0"/>
        <v>16</v>
      </c>
      <c r="P7" s="53">
        <f t="shared" si="1"/>
        <v>0.57254915437501097</v>
      </c>
      <c r="Q7" s="14">
        <f t="shared" si="2"/>
        <v>11866162</v>
      </c>
      <c r="R7" s="81">
        <f t="shared" si="7"/>
        <v>26</v>
      </c>
      <c r="S7" s="6"/>
    </row>
    <row r="8" spans="2:22" x14ac:dyDescent="0.4">
      <c r="B8" s="12" t="s">
        <v>10</v>
      </c>
      <c r="C8" s="13" t="s">
        <v>11</v>
      </c>
      <c r="D8" s="16">
        <v>46412606</v>
      </c>
      <c r="E8" s="17">
        <f t="shared" si="3"/>
        <v>2</v>
      </c>
      <c r="F8" s="16">
        <v>13526846</v>
      </c>
      <c r="G8" s="17">
        <f t="shared" si="3"/>
        <v>3</v>
      </c>
      <c r="H8" s="16">
        <v>3284224</v>
      </c>
      <c r="I8" s="17">
        <f t="shared" si="4"/>
        <v>2</v>
      </c>
      <c r="J8" s="16">
        <v>29601536</v>
      </c>
      <c r="K8" s="17">
        <f t="shared" si="5"/>
        <v>1</v>
      </c>
      <c r="L8" s="16">
        <v>174649677</v>
      </c>
      <c r="M8" s="17">
        <f t="shared" si="6"/>
        <v>2</v>
      </c>
      <c r="N8" s="16">
        <v>58890996</v>
      </c>
      <c r="O8" s="51">
        <f t="shared" si="0"/>
        <v>2</v>
      </c>
      <c r="P8" s="53">
        <f t="shared" si="1"/>
        <v>0.3371949894874412</v>
      </c>
      <c r="Q8" s="16">
        <f t="shared" si="2"/>
        <v>115758681</v>
      </c>
      <c r="R8" s="80">
        <f t="shared" si="7"/>
        <v>2</v>
      </c>
      <c r="S8" s="6"/>
    </row>
    <row r="9" spans="2:22" x14ac:dyDescent="0.4">
      <c r="B9" s="12" t="s">
        <v>12</v>
      </c>
      <c r="C9" s="13" t="s">
        <v>13</v>
      </c>
      <c r="D9" s="14">
        <v>8162459</v>
      </c>
      <c r="E9" s="15">
        <f t="shared" si="3"/>
        <v>22</v>
      </c>
      <c r="F9" s="14">
        <v>1965906</v>
      </c>
      <c r="G9" s="15">
        <f t="shared" si="3"/>
        <v>33</v>
      </c>
      <c r="H9" s="14">
        <v>528043</v>
      </c>
      <c r="I9" s="15">
        <f t="shared" si="4"/>
        <v>17</v>
      </c>
      <c r="J9" s="14">
        <v>5668510</v>
      </c>
      <c r="K9" s="15">
        <f t="shared" si="5"/>
        <v>14</v>
      </c>
      <c r="L9" s="14">
        <v>21680375</v>
      </c>
      <c r="M9" s="15">
        <f t="shared" si="6"/>
        <v>30</v>
      </c>
      <c r="N9" s="14">
        <v>14323617</v>
      </c>
      <c r="O9" s="50">
        <f t="shared" si="0"/>
        <v>21</v>
      </c>
      <c r="P9" s="53">
        <f t="shared" si="1"/>
        <v>0.66067201328390301</v>
      </c>
      <c r="Q9" s="14">
        <f t="shared" si="2"/>
        <v>7356758</v>
      </c>
      <c r="R9" s="81">
        <f t="shared" si="7"/>
        <v>36</v>
      </c>
      <c r="S9" s="6"/>
    </row>
    <row r="10" spans="2:22" x14ac:dyDescent="0.4">
      <c r="B10" s="12" t="s">
        <v>14</v>
      </c>
      <c r="C10" s="13" t="s">
        <v>15</v>
      </c>
      <c r="D10" s="14">
        <v>13966506</v>
      </c>
      <c r="E10" s="15">
        <f t="shared" si="3"/>
        <v>10</v>
      </c>
      <c r="F10" s="14">
        <v>2925650</v>
      </c>
      <c r="G10" s="15">
        <f t="shared" si="3"/>
        <v>25</v>
      </c>
      <c r="H10" s="14">
        <v>2970201</v>
      </c>
      <c r="I10" s="15">
        <f t="shared" si="4"/>
        <v>4</v>
      </c>
      <c r="J10" s="14">
        <v>8070655</v>
      </c>
      <c r="K10" s="15">
        <f t="shared" si="5"/>
        <v>8</v>
      </c>
      <c r="L10" s="14">
        <v>27066694</v>
      </c>
      <c r="M10" s="15">
        <f t="shared" si="6"/>
        <v>20</v>
      </c>
      <c r="N10" s="14">
        <v>11571058</v>
      </c>
      <c r="O10" s="50">
        <f t="shared" si="0"/>
        <v>27</v>
      </c>
      <c r="P10" s="53">
        <f t="shared" si="1"/>
        <v>0.4275017111435922</v>
      </c>
      <c r="Q10" s="14">
        <f t="shared" si="2"/>
        <v>15495636</v>
      </c>
      <c r="R10" s="81">
        <f t="shared" si="7"/>
        <v>19</v>
      </c>
      <c r="S10" s="6"/>
    </row>
    <row r="11" spans="2:22" x14ac:dyDescent="0.4">
      <c r="B11" s="12" t="s">
        <v>16</v>
      </c>
      <c r="C11" s="13" t="s">
        <v>17</v>
      </c>
      <c r="D11" s="14">
        <v>14155211</v>
      </c>
      <c r="E11" s="15">
        <f t="shared" si="3"/>
        <v>9</v>
      </c>
      <c r="F11" s="14">
        <v>7403194</v>
      </c>
      <c r="G11" s="15">
        <f t="shared" si="3"/>
        <v>7</v>
      </c>
      <c r="H11" s="14">
        <v>0</v>
      </c>
      <c r="I11" s="15">
        <f t="shared" si="4"/>
        <v>45</v>
      </c>
      <c r="J11" s="14">
        <v>6752017</v>
      </c>
      <c r="K11" s="15">
        <f t="shared" si="5"/>
        <v>9</v>
      </c>
      <c r="L11" s="14">
        <v>62882238</v>
      </c>
      <c r="M11" s="15">
        <f t="shared" si="6"/>
        <v>7</v>
      </c>
      <c r="N11" s="14">
        <v>30422887</v>
      </c>
      <c r="O11" s="50">
        <f t="shared" si="0"/>
        <v>7</v>
      </c>
      <c r="P11" s="53">
        <f t="shared" si="1"/>
        <v>0.48380731932600746</v>
      </c>
      <c r="Q11" s="14">
        <f t="shared" si="2"/>
        <v>32459351</v>
      </c>
      <c r="R11" s="81">
        <f t="shared" si="7"/>
        <v>6</v>
      </c>
      <c r="S11" s="6"/>
    </row>
    <row r="12" spans="2:22" x14ac:dyDescent="0.4">
      <c r="B12" s="12" t="s">
        <v>18</v>
      </c>
      <c r="C12" s="13" t="s">
        <v>19</v>
      </c>
      <c r="D12" s="14">
        <v>4591001</v>
      </c>
      <c r="E12" s="15">
        <f t="shared" si="3"/>
        <v>35</v>
      </c>
      <c r="F12" s="14">
        <v>1490823</v>
      </c>
      <c r="G12" s="15">
        <f t="shared" si="3"/>
        <v>40</v>
      </c>
      <c r="H12" s="14">
        <v>772340</v>
      </c>
      <c r="I12" s="15">
        <f t="shared" si="4"/>
        <v>15</v>
      </c>
      <c r="J12" s="14">
        <v>2327838</v>
      </c>
      <c r="K12" s="15">
        <f t="shared" si="5"/>
        <v>29</v>
      </c>
      <c r="L12" s="14">
        <v>32239939</v>
      </c>
      <c r="M12" s="15">
        <f t="shared" si="6"/>
        <v>16</v>
      </c>
      <c r="N12" s="14">
        <v>14906000</v>
      </c>
      <c r="O12" s="50">
        <f t="shared" si="0"/>
        <v>20</v>
      </c>
      <c r="P12" s="53">
        <f t="shared" si="1"/>
        <v>0.46234578793712977</v>
      </c>
      <c r="Q12" s="14">
        <f t="shared" si="2"/>
        <v>17333939</v>
      </c>
      <c r="R12" s="81">
        <f t="shared" si="7"/>
        <v>16</v>
      </c>
      <c r="S12" s="6"/>
    </row>
    <row r="13" spans="2:22" x14ac:dyDescent="0.4">
      <c r="B13" s="12" t="s">
        <v>20</v>
      </c>
      <c r="C13" s="13" t="s">
        <v>21</v>
      </c>
      <c r="D13" s="14">
        <v>8304216</v>
      </c>
      <c r="E13" s="15">
        <f t="shared" si="3"/>
        <v>21</v>
      </c>
      <c r="F13" s="14">
        <v>2727910</v>
      </c>
      <c r="G13" s="15">
        <f t="shared" si="3"/>
        <v>27</v>
      </c>
      <c r="H13" s="14">
        <v>137335</v>
      </c>
      <c r="I13" s="15">
        <f t="shared" si="4"/>
        <v>31</v>
      </c>
      <c r="J13" s="14">
        <v>5438971</v>
      </c>
      <c r="K13" s="15">
        <f t="shared" si="5"/>
        <v>15</v>
      </c>
      <c r="L13" s="14">
        <v>28761441</v>
      </c>
      <c r="M13" s="15">
        <f t="shared" si="6"/>
        <v>18</v>
      </c>
      <c r="N13" s="14">
        <v>19415373</v>
      </c>
      <c r="O13" s="50">
        <f t="shared" si="0"/>
        <v>13</v>
      </c>
      <c r="P13" s="53">
        <f t="shared" si="1"/>
        <v>0.67504868758140457</v>
      </c>
      <c r="Q13" s="14">
        <f t="shared" si="2"/>
        <v>9346068</v>
      </c>
      <c r="R13" s="81">
        <f t="shared" si="7"/>
        <v>32</v>
      </c>
      <c r="S13" s="6"/>
    </row>
    <row r="14" spans="2:22" x14ac:dyDescent="0.4">
      <c r="B14" s="12" t="s">
        <v>22</v>
      </c>
      <c r="C14" s="13" t="s">
        <v>23</v>
      </c>
      <c r="D14" s="14">
        <v>17069421</v>
      </c>
      <c r="E14" s="15">
        <f t="shared" si="3"/>
        <v>6</v>
      </c>
      <c r="F14" s="14">
        <v>4892957</v>
      </c>
      <c r="G14" s="15">
        <f t="shared" si="3"/>
        <v>15</v>
      </c>
      <c r="H14" s="16">
        <v>3186026</v>
      </c>
      <c r="I14" s="17">
        <f t="shared" si="4"/>
        <v>3</v>
      </c>
      <c r="J14" s="14">
        <v>8990438</v>
      </c>
      <c r="K14" s="15">
        <f t="shared" si="5"/>
        <v>6</v>
      </c>
      <c r="L14" s="14">
        <v>24650153</v>
      </c>
      <c r="M14" s="15">
        <f t="shared" si="6"/>
        <v>25</v>
      </c>
      <c r="N14" s="14">
        <v>12945757</v>
      </c>
      <c r="O14" s="50">
        <f t="shared" si="0"/>
        <v>23</v>
      </c>
      <c r="P14" s="53">
        <f t="shared" si="1"/>
        <v>0.52517958002126808</v>
      </c>
      <c r="Q14" s="14">
        <f t="shared" si="2"/>
        <v>11704396</v>
      </c>
      <c r="R14" s="81">
        <f t="shared" si="7"/>
        <v>28</v>
      </c>
      <c r="S14" s="6"/>
    </row>
    <row r="15" spans="2:22" x14ac:dyDescent="0.4">
      <c r="B15" s="12" t="s">
        <v>24</v>
      </c>
      <c r="C15" s="13" t="s">
        <v>25</v>
      </c>
      <c r="D15" s="14">
        <v>5158341</v>
      </c>
      <c r="E15" s="15">
        <f t="shared" si="3"/>
        <v>30</v>
      </c>
      <c r="F15" s="14">
        <v>2423290</v>
      </c>
      <c r="G15" s="15">
        <f t="shared" si="3"/>
        <v>28</v>
      </c>
      <c r="H15" s="14">
        <v>978468</v>
      </c>
      <c r="I15" s="15">
        <f t="shared" si="4"/>
        <v>9</v>
      </c>
      <c r="J15" s="14">
        <v>1756583</v>
      </c>
      <c r="K15" s="15">
        <f t="shared" si="5"/>
        <v>36</v>
      </c>
      <c r="L15" s="14">
        <v>26855142</v>
      </c>
      <c r="M15" s="15">
        <f t="shared" si="6"/>
        <v>21</v>
      </c>
      <c r="N15" s="14">
        <v>14189573</v>
      </c>
      <c r="O15" s="50">
        <f t="shared" si="0"/>
        <v>22</v>
      </c>
      <c r="P15" s="53">
        <f t="shared" si="1"/>
        <v>0.52837452879601232</v>
      </c>
      <c r="Q15" s="14">
        <f t="shared" si="2"/>
        <v>12665569</v>
      </c>
      <c r="R15" s="81">
        <f t="shared" si="7"/>
        <v>23</v>
      </c>
      <c r="S15" s="6"/>
    </row>
    <row r="16" spans="2:22" x14ac:dyDescent="0.4">
      <c r="B16" s="12" t="s">
        <v>26</v>
      </c>
      <c r="C16" s="13" t="s">
        <v>27</v>
      </c>
      <c r="D16" s="14">
        <v>11333511</v>
      </c>
      <c r="E16" s="15">
        <f t="shared" si="3"/>
        <v>11</v>
      </c>
      <c r="F16" s="14">
        <v>5171031</v>
      </c>
      <c r="G16" s="15">
        <f t="shared" si="3"/>
        <v>13</v>
      </c>
      <c r="H16" s="14">
        <v>37</v>
      </c>
      <c r="I16" s="15">
        <f t="shared" si="4"/>
        <v>44</v>
      </c>
      <c r="J16" s="14">
        <v>6162443</v>
      </c>
      <c r="K16" s="15">
        <f t="shared" si="5"/>
        <v>10</v>
      </c>
      <c r="L16" s="14">
        <v>67143068</v>
      </c>
      <c r="M16" s="15">
        <f t="shared" si="6"/>
        <v>6</v>
      </c>
      <c r="N16" s="14">
        <v>36710704</v>
      </c>
      <c r="O16" s="50">
        <f t="shared" si="0"/>
        <v>4</v>
      </c>
      <c r="P16" s="53">
        <f t="shared" si="1"/>
        <v>0.54675344891895616</v>
      </c>
      <c r="Q16" s="14">
        <f t="shared" si="2"/>
        <v>30432364</v>
      </c>
      <c r="R16" s="81">
        <f t="shared" si="7"/>
        <v>8</v>
      </c>
      <c r="S16" s="6"/>
    </row>
    <row r="17" spans="2:19" x14ac:dyDescent="0.4">
      <c r="B17" s="12" t="s">
        <v>28</v>
      </c>
      <c r="C17" s="13" t="s">
        <v>29</v>
      </c>
      <c r="D17" s="14">
        <v>10424386</v>
      </c>
      <c r="E17" s="15">
        <f t="shared" si="3"/>
        <v>13</v>
      </c>
      <c r="F17" s="14">
        <v>5970345</v>
      </c>
      <c r="G17" s="15">
        <f t="shared" si="3"/>
        <v>10</v>
      </c>
      <c r="H17" s="14">
        <v>0</v>
      </c>
      <c r="I17" s="15">
        <f t="shared" si="4"/>
        <v>45</v>
      </c>
      <c r="J17" s="14">
        <v>4454041</v>
      </c>
      <c r="K17" s="15">
        <f t="shared" si="5"/>
        <v>16</v>
      </c>
      <c r="L17" s="14">
        <v>34421327</v>
      </c>
      <c r="M17" s="15">
        <f t="shared" si="6"/>
        <v>15</v>
      </c>
      <c r="N17" s="14">
        <v>23345077</v>
      </c>
      <c r="O17" s="50">
        <f t="shared" si="0"/>
        <v>10</v>
      </c>
      <c r="P17" s="53">
        <f t="shared" si="1"/>
        <v>0.67821548541693355</v>
      </c>
      <c r="Q17" s="14">
        <f t="shared" si="2"/>
        <v>11076250</v>
      </c>
      <c r="R17" s="81">
        <f t="shared" si="7"/>
        <v>29</v>
      </c>
      <c r="S17" s="6"/>
    </row>
    <row r="18" spans="2:19" x14ac:dyDescent="0.4">
      <c r="B18" s="12" t="s">
        <v>30</v>
      </c>
      <c r="C18" s="13" t="s">
        <v>31</v>
      </c>
      <c r="D18" s="14">
        <v>4809484</v>
      </c>
      <c r="E18" s="15">
        <f t="shared" si="3"/>
        <v>34</v>
      </c>
      <c r="F18" s="14">
        <v>1850874</v>
      </c>
      <c r="G18" s="15">
        <f t="shared" si="3"/>
        <v>34</v>
      </c>
      <c r="H18" s="14">
        <v>25927</v>
      </c>
      <c r="I18" s="15">
        <f t="shared" si="4"/>
        <v>37</v>
      </c>
      <c r="J18" s="14">
        <v>2932683</v>
      </c>
      <c r="K18" s="15">
        <f t="shared" si="5"/>
        <v>25</v>
      </c>
      <c r="L18" s="14">
        <v>16873392</v>
      </c>
      <c r="M18" s="15">
        <f t="shared" si="6"/>
        <v>35</v>
      </c>
      <c r="N18" s="14">
        <v>9330112</v>
      </c>
      <c r="O18" s="50">
        <f t="shared" si="0"/>
        <v>33</v>
      </c>
      <c r="P18" s="53">
        <f t="shared" si="1"/>
        <v>0.55294821574701758</v>
      </c>
      <c r="Q18" s="14">
        <f t="shared" si="2"/>
        <v>7543280</v>
      </c>
      <c r="R18" s="81">
        <f t="shared" si="7"/>
        <v>35</v>
      </c>
      <c r="S18" s="6"/>
    </row>
    <row r="19" spans="2:19" x14ac:dyDescent="0.4">
      <c r="B19" s="19" t="s">
        <v>32</v>
      </c>
      <c r="C19" s="20" t="s">
        <v>33</v>
      </c>
      <c r="D19" s="58">
        <v>10211133</v>
      </c>
      <c r="E19" s="21">
        <f t="shared" si="3"/>
        <v>14</v>
      </c>
      <c r="F19" s="58">
        <v>3404532</v>
      </c>
      <c r="G19" s="21">
        <f t="shared" si="3"/>
        <v>23</v>
      </c>
      <c r="H19" s="58">
        <v>790741</v>
      </c>
      <c r="I19" s="21">
        <f t="shared" si="4"/>
        <v>14</v>
      </c>
      <c r="J19" s="58">
        <v>6015860</v>
      </c>
      <c r="K19" s="21">
        <f t="shared" si="5"/>
        <v>12</v>
      </c>
      <c r="L19" s="58">
        <v>41960732</v>
      </c>
      <c r="M19" s="21">
        <f t="shared" si="6"/>
        <v>12</v>
      </c>
      <c r="N19" s="58">
        <v>19821257</v>
      </c>
      <c r="O19" s="59">
        <f t="shared" si="0"/>
        <v>12</v>
      </c>
      <c r="P19" s="60">
        <f t="shared" si="1"/>
        <v>0.472376339859848</v>
      </c>
      <c r="Q19" s="58">
        <f t="shared" si="2"/>
        <v>22139475</v>
      </c>
      <c r="R19" s="82">
        <f t="shared" si="7"/>
        <v>14</v>
      </c>
      <c r="S19" s="6"/>
    </row>
    <row r="20" spans="2:19" x14ac:dyDescent="0.4">
      <c r="B20" s="12" t="s">
        <v>34</v>
      </c>
      <c r="C20" s="13" t="s">
        <v>35</v>
      </c>
      <c r="D20" s="16">
        <v>27648785</v>
      </c>
      <c r="E20" s="17">
        <f t="shared" si="3"/>
        <v>3</v>
      </c>
      <c r="F20" s="16">
        <v>15863589</v>
      </c>
      <c r="G20" s="17">
        <f t="shared" si="3"/>
        <v>2</v>
      </c>
      <c r="H20" s="14">
        <v>1689358</v>
      </c>
      <c r="I20" s="15">
        <f t="shared" si="4"/>
        <v>5</v>
      </c>
      <c r="J20" s="14">
        <v>10095838</v>
      </c>
      <c r="K20" s="15">
        <f t="shared" si="5"/>
        <v>5</v>
      </c>
      <c r="L20" s="14">
        <v>46511063</v>
      </c>
      <c r="M20" s="15">
        <f t="shared" si="6"/>
        <v>10</v>
      </c>
      <c r="N20" s="14">
        <v>15680600</v>
      </c>
      <c r="O20" s="50">
        <f t="shared" si="0"/>
        <v>18</v>
      </c>
      <c r="P20" s="53">
        <f t="shared" si="1"/>
        <v>0.33713699469736907</v>
      </c>
      <c r="Q20" s="14">
        <f t="shared" si="2"/>
        <v>30830463</v>
      </c>
      <c r="R20" s="81">
        <f t="shared" si="7"/>
        <v>7</v>
      </c>
      <c r="S20" s="6"/>
    </row>
    <row r="21" spans="2:19" x14ac:dyDescent="0.4">
      <c r="B21" s="19" t="s">
        <v>36</v>
      </c>
      <c r="C21" s="20" t="s">
        <v>37</v>
      </c>
      <c r="D21" s="58">
        <v>11075202</v>
      </c>
      <c r="E21" s="21">
        <f t="shared" si="3"/>
        <v>12</v>
      </c>
      <c r="F21" s="58">
        <v>5305799</v>
      </c>
      <c r="G21" s="21">
        <f t="shared" si="3"/>
        <v>11</v>
      </c>
      <c r="H21" s="58">
        <v>0</v>
      </c>
      <c r="I21" s="21">
        <f t="shared" si="4"/>
        <v>45</v>
      </c>
      <c r="J21" s="58">
        <v>5769403</v>
      </c>
      <c r="K21" s="21">
        <f t="shared" si="5"/>
        <v>13</v>
      </c>
      <c r="L21" s="58">
        <v>52321102</v>
      </c>
      <c r="M21" s="21">
        <f t="shared" si="6"/>
        <v>8</v>
      </c>
      <c r="N21" s="58">
        <v>29307961</v>
      </c>
      <c r="O21" s="59">
        <f t="shared" si="0"/>
        <v>8</v>
      </c>
      <c r="P21" s="60">
        <f t="shared" si="1"/>
        <v>0.56015565192032846</v>
      </c>
      <c r="Q21" s="58">
        <f t="shared" si="2"/>
        <v>23013141</v>
      </c>
      <c r="R21" s="82">
        <f t="shared" si="7"/>
        <v>12</v>
      </c>
      <c r="S21" s="6"/>
    </row>
    <row r="22" spans="2:19" x14ac:dyDescent="0.4">
      <c r="B22" s="12" t="s">
        <v>38</v>
      </c>
      <c r="C22" s="13" t="s">
        <v>39</v>
      </c>
      <c r="D22" s="14">
        <v>9711906</v>
      </c>
      <c r="E22" s="15">
        <f t="shared" si="3"/>
        <v>15</v>
      </c>
      <c r="F22" s="14">
        <v>7416038</v>
      </c>
      <c r="G22" s="15">
        <f t="shared" si="3"/>
        <v>6</v>
      </c>
      <c r="H22" s="14">
        <v>0</v>
      </c>
      <c r="I22" s="15">
        <f t="shared" si="4"/>
        <v>45</v>
      </c>
      <c r="J22" s="14">
        <v>2295868</v>
      </c>
      <c r="K22" s="15">
        <f t="shared" si="5"/>
        <v>31</v>
      </c>
      <c r="L22" s="14">
        <v>70666566</v>
      </c>
      <c r="M22" s="15">
        <f t="shared" si="6"/>
        <v>5</v>
      </c>
      <c r="N22" s="14">
        <v>34193301</v>
      </c>
      <c r="O22" s="50">
        <f t="shared" si="0"/>
        <v>5</v>
      </c>
      <c r="P22" s="53">
        <f t="shared" si="1"/>
        <v>0.48386815626501506</v>
      </c>
      <c r="Q22" s="14">
        <f t="shared" si="2"/>
        <v>36473265</v>
      </c>
      <c r="R22" s="81">
        <f t="shared" si="7"/>
        <v>5</v>
      </c>
      <c r="S22" s="6"/>
    </row>
    <row r="23" spans="2:19" x14ac:dyDescent="0.4">
      <c r="B23" s="12" t="s">
        <v>40</v>
      </c>
      <c r="C23" s="13" t="s">
        <v>41</v>
      </c>
      <c r="D23" s="14">
        <v>14922499</v>
      </c>
      <c r="E23" s="15">
        <f t="shared" si="3"/>
        <v>8</v>
      </c>
      <c r="F23" s="14">
        <v>10828633</v>
      </c>
      <c r="G23" s="15">
        <f t="shared" si="3"/>
        <v>5</v>
      </c>
      <c r="H23" s="14">
        <v>0</v>
      </c>
      <c r="I23" s="15">
        <f t="shared" si="4"/>
        <v>45</v>
      </c>
      <c r="J23" s="14">
        <v>4093866</v>
      </c>
      <c r="K23" s="15">
        <f t="shared" si="5"/>
        <v>17</v>
      </c>
      <c r="L23" s="14">
        <v>82751016</v>
      </c>
      <c r="M23" s="15">
        <f t="shared" si="6"/>
        <v>4</v>
      </c>
      <c r="N23" s="16">
        <v>45293456</v>
      </c>
      <c r="O23" s="51">
        <f t="shared" si="0"/>
        <v>3</v>
      </c>
      <c r="P23" s="53">
        <f t="shared" si="1"/>
        <v>0.5473462223110348</v>
      </c>
      <c r="Q23" s="14">
        <f t="shared" si="2"/>
        <v>37457560</v>
      </c>
      <c r="R23" s="81">
        <f t="shared" si="7"/>
        <v>4</v>
      </c>
      <c r="S23" s="6"/>
    </row>
    <row r="24" spans="2:19" x14ac:dyDescent="0.4">
      <c r="B24" s="12" t="s">
        <v>42</v>
      </c>
      <c r="C24" s="13" t="s">
        <v>43</v>
      </c>
      <c r="D24" s="14">
        <v>9660043</v>
      </c>
      <c r="E24" s="15">
        <f t="shared" si="3"/>
        <v>17</v>
      </c>
      <c r="F24" s="14">
        <v>3512493</v>
      </c>
      <c r="G24" s="15">
        <f t="shared" si="3"/>
        <v>22</v>
      </c>
      <c r="H24" s="14">
        <v>0</v>
      </c>
      <c r="I24" s="15">
        <f t="shared" si="4"/>
        <v>45</v>
      </c>
      <c r="J24" s="14">
        <v>6147550</v>
      </c>
      <c r="K24" s="15">
        <f t="shared" si="5"/>
        <v>11</v>
      </c>
      <c r="L24" s="14">
        <v>19924475</v>
      </c>
      <c r="M24" s="15">
        <f t="shared" si="6"/>
        <v>32</v>
      </c>
      <c r="N24" s="14">
        <v>11617364</v>
      </c>
      <c r="O24" s="50">
        <f t="shared" si="0"/>
        <v>26</v>
      </c>
      <c r="P24" s="53">
        <f t="shared" si="1"/>
        <v>0.58307001815606185</v>
      </c>
      <c r="Q24" s="14">
        <f t="shared" si="2"/>
        <v>8307111</v>
      </c>
      <c r="R24" s="81">
        <f t="shared" si="7"/>
        <v>34</v>
      </c>
      <c r="S24" s="6"/>
    </row>
    <row r="25" spans="2:19" x14ac:dyDescent="0.4">
      <c r="B25" s="12" t="s">
        <v>44</v>
      </c>
      <c r="C25" s="13" t="s">
        <v>45</v>
      </c>
      <c r="D25" s="14">
        <v>15538329</v>
      </c>
      <c r="E25" s="15">
        <f t="shared" si="3"/>
        <v>7</v>
      </c>
      <c r="F25" s="14">
        <v>7391251</v>
      </c>
      <c r="G25" s="15">
        <f t="shared" si="3"/>
        <v>8</v>
      </c>
      <c r="H25" s="14">
        <v>0</v>
      </c>
      <c r="I25" s="15">
        <f t="shared" si="4"/>
        <v>45</v>
      </c>
      <c r="J25" s="14">
        <v>8147078</v>
      </c>
      <c r="K25" s="15">
        <f t="shared" si="5"/>
        <v>7</v>
      </c>
      <c r="L25" s="14">
        <v>23220377</v>
      </c>
      <c r="M25" s="15">
        <f t="shared" si="6"/>
        <v>29</v>
      </c>
      <c r="N25" s="34">
        <v>0</v>
      </c>
      <c r="O25" s="52">
        <f t="shared" si="0"/>
        <v>63</v>
      </c>
      <c r="P25" s="53">
        <f t="shared" si="1"/>
        <v>0</v>
      </c>
      <c r="Q25" s="14">
        <f t="shared" si="2"/>
        <v>23220377</v>
      </c>
      <c r="R25" s="81">
        <f t="shared" si="7"/>
        <v>11</v>
      </c>
      <c r="S25" s="6"/>
    </row>
    <row r="26" spans="2:19" x14ac:dyDescent="0.4">
      <c r="B26" s="12" t="s">
        <v>46</v>
      </c>
      <c r="C26" s="13" t="s">
        <v>47</v>
      </c>
      <c r="D26" s="14">
        <v>5796339</v>
      </c>
      <c r="E26" s="15">
        <f t="shared" si="3"/>
        <v>27</v>
      </c>
      <c r="F26" s="14">
        <v>4098487</v>
      </c>
      <c r="G26" s="15">
        <f t="shared" si="3"/>
        <v>19</v>
      </c>
      <c r="H26" s="14">
        <v>0</v>
      </c>
      <c r="I26" s="15">
        <f t="shared" si="4"/>
        <v>45</v>
      </c>
      <c r="J26" s="14">
        <v>1697852</v>
      </c>
      <c r="K26" s="15">
        <f t="shared" si="5"/>
        <v>38</v>
      </c>
      <c r="L26" s="14">
        <v>30142298</v>
      </c>
      <c r="M26" s="15">
        <f t="shared" si="6"/>
        <v>17</v>
      </c>
      <c r="N26" s="14">
        <v>18338872</v>
      </c>
      <c r="O26" s="50">
        <f t="shared" si="0"/>
        <v>14</v>
      </c>
      <c r="P26" s="53">
        <f t="shared" si="1"/>
        <v>0.6084098830155551</v>
      </c>
      <c r="Q26" s="14">
        <f t="shared" si="2"/>
        <v>11803426</v>
      </c>
      <c r="R26" s="81">
        <f t="shared" si="7"/>
        <v>27</v>
      </c>
      <c r="S26" s="6"/>
    </row>
    <row r="27" spans="2:19" x14ac:dyDescent="0.4">
      <c r="B27" s="12" t="s">
        <v>48</v>
      </c>
      <c r="C27" s="13" t="s">
        <v>49</v>
      </c>
      <c r="D27" s="14">
        <v>4200489</v>
      </c>
      <c r="E27" s="15">
        <f t="shared" si="3"/>
        <v>36</v>
      </c>
      <c r="F27" s="14">
        <v>2966776</v>
      </c>
      <c r="G27" s="15">
        <f t="shared" si="3"/>
        <v>24</v>
      </c>
      <c r="H27" s="14">
        <v>0</v>
      </c>
      <c r="I27" s="15">
        <f t="shared" si="4"/>
        <v>45</v>
      </c>
      <c r="J27" s="14">
        <v>1233713</v>
      </c>
      <c r="K27" s="15">
        <f t="shared" si="5"/>
        <v>45</v>
      </c>
      <c r="L27" s="14">
        <v>24561795</v>
      </c>
      <c r="M27" s="15">
        <f t="shared" si="6"/>
        <v>26</v>
      </c>
      <c r="N27" s="14">
        <v>8609043</v>
      </c>
      <c r="O27" s="50">
        <f t="shared" si="0"/>
        <v>35</v>
      </c>
      <c r="P27" s="53">
        <f t="shared" si="1"/>
        <v>0.35050544962206548</v>
      </c>
      <c r="Q27" s="14">
        <f t="shared" si="2"/>
        <v>15952752</v>
      </c>
      <c r="R27" s="81">
        <f t="shared" si="7"/>
        <v>18</v>
      </c>
      <c r="S27" s="6"/>
    </row>
    <row r="28" spans="2:19" x14ac:dyDescent="0.4">
      <c r="B28" s="12" t="s">
        <v>50</v>
      </c>
      <c r="C28" s="13" t="s">
        <v>51</v>
      </c>
      <c r="D28" s="14">
        <v>5209280</v>
      </c>
      <c r="E28" s="15">
        <f t="shared" si="3"/>
        <v>29</v>
      </c>
      <c r="F28" s="14">
        <v>2847064</v>
      </c>
      <c r="G28" s="15">
        <f t="shared" si="3"/>
        <v>26</v>
      </c>
      <c r="H28" s="14">
        <v>0</v>
      </c>
      <c r="I28" s="15">
        <f t="shared" si="4"/>
        <v>45</v>
      </c>
      <c r="J28" s="14">
        <v>2362216</v>
      </c>
      <c r="K28" s="15">
        <f t="shared" si="5"/>
        <v>27</v>
      </c>
      <c r="L28" s="14">
        <v>23346341</v>
      </c>
      <c r="M28" s="15">
        <f t="shared" si="6"/>
        <v>28</v>
      </c>
      <c r="N28" s="14">
        <v>10268448</v>
      </c>
      <c r="O28" s="50">
        <f t="shared" si="0"/>
        <v>31</v>
      </c>
      <c r="P28" s="53">
        <f t="shared" si="1"/>
        <v>0.43983114955786862</v>
      </c>
      <c r="Q28" s="14">
        <f t="shared" si="2"/>
        <v>13077893</v>
      </c>
      <c r="R28" s="81">
        <f t="shared" si="7"/>
        <v>22</v>
      </c>
      <c r="S28" s="6"/>
    </row>
    <row r="29" spans="2:19" x14ac:dyDescent="0.4">
      <c r="B29" s="12" t="s">
        <v>52</v>
      </c>
      <c r="C29" s="13" t="s">
        <v>53</v>
      </c>
      <c r="D29" s="14">
        <v>4036829</v>
      </c>
      <c r="E29" s="15">
        <f t="shared" si="3"/>
        <v>37</v>
      </c>
      <c r="F29" s="14">
        <v>1981770</v>
      </c>
      <c r="G29" s="15">
        <f t="shared" si="3"/>
        <v>32</v>
      </c>
      <c r="H29" s="14">
        <v>0</v>
      </c>
      <c r="I29" s="15">
        <f t="shared" si="4"/>
        <v>45</v>
      </c>
      <c r="J29" s="14">
        <v>2055059</v>
      </c>
      <c r="K29" s="15">
        <f t="shared" si="5"/>
        <v>33</v>
      </c>
      <c r="L29" s="14">
        <v>17673131</v>
      </c>
      <c r="M29" s="15">
        <f t="shared" si="6"/>
        <v>34</v>
      </c>
      <c r="N29" s="14">
        <v>2794430</v>
      </c>
      <c r="O29" s="50">
        <f t="shared" si="0"/>
        <v>52</v>
      </c>
      <c r="P29" s="53">
        <f t="shared" si="1"/>
        <v>0.15811742695733993</v>
      </c>
      <c r="Q29" s="14">
        <f t="shared" si="2"/>
        <v>14878701</v>
      </c>
      <c r="R29" s="81">
        <f t="shared" si="7"/>
        <v>20</v>
      </c>
      <c r="S29" s="6"/>
    </row>
    <row r="30" spans="2:19" x14ac:dyDescent="0.4">
      <c r="B30" s="12" t="s">
        <v>54</v>
      </c>
      <c r="C30" s="13" t="s">
        <v>55</v>
      </c>
      <c r="D30" s="14">
        <v>9668897</v>
      </c>
      <c r="E30" s="15">
        <f t="shared" si="3"/>
        <v>16</v>
      </c>
      <c r="F30" s="14">
        <v>7326781</v>
      </c>
      <c r="G30" s="15">
        <f t="shared" si="3"/>
        <v>9</v>
      </c>
      <c r="H30" s="14">
        <v>0</v>
      </c>
      <c r="I30" s="15">
        <f t="shared" si="4"/>
        <v>45</v>
      </c>
      <c r="J30" s="14">
        <v>2342116</v>
      </c>
      <c r="K30" s="15">
        <f t="shared" si="5"/>
        <v>28</v>
      </c>
      <c r="L30" s="14">
        <v>49515572</v>
      </c>
      <c r="M30" s="15">
        <f t="shared" si="6"/>
        <v>9</v>
      </c>
      <c r="N30" s="14">
        <v>22003481</v>
      </c>
      <c r="O30" s="50">
        <f t="shared" si="0"/>
        <v>11</v>
      </c>
      <c r="P30" s="53">
        <f t="shared" si="1"/>
        <v>0.4443749735941655</v>
      </c>
      <c r="Q30" s="14">
        <f t="shared" si="2"/>
        <v>27512091</v>
      </c>
      <c r="R30" s="81">
        <f t="shared" si="7"/>
        <v>9</v>
      </c>
      <c r="S30" s="6"/>
    </row>
    <row r="31" spans="2:19" x14ac:dyDescent="0.4">
      <c r="B31" s="19" t="s">
        <v>56</v>
      </c>
      <c r="C31" s="20" t="s">
        <v>57</v>
      </c>
      <c r="D31" s="58">
        <v>3040669</v>
      </c>
      <c r="E31" s="21">
        <f t="shared" si="3"/>
        <v>43</v>
      </c>
      <c r="F31" s="58">
        <v>1057328</v>
      </c>
      <c r="G31" s="21">
        <f t="shared" si="3"/>
        <v>55</v>
      </c>
      <c r="H31" s="58">
        <v>794471</v>
      </c>
      <c r="I31" s="21">
        <f t="shared" si="4"/>
        <v>13</v>
      </c>
      <c r="J31" s="58">
        <v>1188870</v>
      </c>
      <c r="K31" s="21">
        <f t="shared" si="5"/>
        <v>46</v>
      </c>
      <c r="L31" s="58">
        <v>24701632</v>
      </c>
      <c r="M31" s="21">
        <f t="shared" si="6"/>
        <v>24</v>
      </c>
      <c r="N31" s="58">
        <v>12449502</v>
      </c>
      <c r="O31" s="59">
        <f t="shared" si="0"/>
        <v>25</v>
      </c>
      <c r="P31" s="60">
        <f t="shared" si="1"/>
        <v>0.5039951206462796</v>
      </c>
      <c r="Q31" s="58">
        <f t="shared" si="2"/>
        <v>12252130</v>
      </c>
      <c r="R31" s="82">
        <f t="shared" si="7"/>
        <v>24</v>
      </c>
      <c r="S31" s="6"/>
    </row>
    <row r="32" spans="2:19" x14ac:dyDescent="0.4">
      <c r="B32" s="12" t="s">
        <v>58</v>
      </c>
      <c r="C32" s="13" t="s">
        <v>59</v>
      </c>
      <c r="D32" s="14">
        <v>9151632</v>
      </c>
      <c r="E32" s="15">
        <f t="shared" si="3"/>
        <v>19</v>
      </c>
      <c r="F32" s="14">
        <v>4308862</v>
      </c>
      <c r="G32" s="15">
        <f t="shared" si="3"/>
        <v>18</v>
      </c>
      <c r="H32" s="14">
        <v>911689</v>
      </c>
      <c r="I32" s="15">
        <f t="shared" si="4"/>
        <v>10</v>
      </c>
      <c r="J32" s="14">
        <v>3931081</v>
      </c>
      <c r="K32" s="15">
        <f t="shared" si="5"/>
        <v>19</v>
      </c>
      <c r="L32" s="14">
        <v>43446820</v>
      </c>
      <c r="M32" s="15">
        <f t="shared" si="6"/>
        <v>11</v>
      </c>
      <c r="N32" s="14">
        <v>23617113</v>
      </c>
      <c r="O32" s="50">
        <f t="shared" si="0"/>
        <v>9</v>
      </c>
      <c r="P32" s="53">
        <f t="shared" si="1"/>
        <v>0.54358668827776113</v>
      </c>
      <c r="Q32" s="14">
        <f t="shared" si="2"/>
        <v>19829707</v>
      </c>
      <c r="R32" s="81">
        <f t="shared" si="7"/>
        <v>15</v>
      </c>
      <c r="S32" s="6"/>
    </row>
    <row r="33" spans="2:19" x14ac:dyDescent="0.4">
      <c r="B33" s="22" t="s">
        <v>60</v>
      </c>
      <c r="C33" s="23" t="s">
        <v>61</v>
      </c>
      <c r="D33" s="61">
        <v>6341001</v>
      </c>
      <c r="E33" s="24">
        <f t="shared" si="3"/>
        <v>26</v>
      </c>
      <c r="F33" s="61">
        <v>2073698</v>
      </c>
      <c r="G33" s="24">
        <f t="shared" si="3"/>
        <v>30</v>
      </c>
      <c r="H33" s="61">
        <v>864300</v>
      </c>
      <c r="I33" s="24">
        <f t="shared" si="4"/>
        <v>12</v>
      </c>
      <c r="J33" s="61">
        <v>3403003</v>
      </c>
      <c r="K33" s="24">
        <f t="shared" si="5"/>
        <v>23</v>
      </c>
      <c r="L33" s="61">
        <v>19410617</v>
      </c>
      <c r="M33" s="24">
        <f t="shared" si="6"/>
        <v>33</v>
      </c>
      <c r="N33" s="61">
        <v>11098918</v>
      </c>
      <c r="O33" s="62">
        <f t="shared" si="0"/>
        <v>28</v>
      </c>
      <c r="P33" s="63">
        <f t="shared" si="1"/>
        <v>0.57179624944431184</v>
      </c>
      <c r="Q33" s="61">
        <f t="shared" si="2"/>
        <v>8311699</v>
      </c>
      <c r="R33" s="83">
        <f t="shared" si="7"/>
        <v>33</v>
      </c>
      <c r="S33" s="6"/>
    </row>
    <row r="34" spans="2:19" x14ac:dyDescent="0.4">
      <c r="B34" s="12" t="s">
        <v>62</v>
      </c>
      <c r="C34" s="13" t="s">
        <v>63</v>
      </c>
      <c r="D34" s="14">
        <v>7621634</v>
      </c>
      <c r="E34" s="15">
        <f t="shared" si="3"/>
        <v>23</v>
      </c>
      <c r="F34" s="14">
        <v>3864086</v>
      </c>
      <c r="G34" s="15">
        <f t="shared" si="3"/>
        <v>20</v>
      </c>
      <c r="H34" s="14">
        <v>270471</v>
      </c>
      <c r="I34" s="15">
        <f t="shared" si="4"/>
        <v>26</v>
      </c>
      <c r="J34" s="14">
        <v>3487077</v>
      </c>
      <c r="K34" s="15">
        <f t="shared" si="5"/>
        <v>21</v>
      </c>
      <c r="L34" s="14">
        <v>21538061</v>
      </c>
      <c r="M34" s="15">
        <f t="shared" si="6"/>
        <v>31</v>
      </c>
      <c r="N34" s="14">
        <v>4290258</v>
      </c>
      <c r="O34" s="50">
        <f t="shared" si="0"/>
        <v>46</v>
      </c>
      <c r="P34" s="53">
        <f t="shared" si="1"/>
        <v>0.19919425430172197</v>
      </c>
      <c r="Q34" s="14">
        <f t="shared" si="2"/>
        <v>17247803</v>
      </c>
      <c r="R34" s="81">
        <f t="shared" si="7"/>
        <v>17</v>
      </c>
      <c r="S34" s="6"/>
    </row>
    <row r="35" spans="2:19" x14ac:dyDescent="0.4">
      <c r="B35" s="12" t="s">
        <v>64</v>
      </c>
      <c r="C35" s="13" t="s">
        <v>65</v>
      </c>
      <c r="D35" s="14">
        <v>9291969</v>
      </c>
      <c r="E35" s="15">
        <f t="shared" si="3"/>
        <v>18</v>
      </c>
      <c r="F35" s="14">
        <v>5219440</v>
      </c>
      <c r="G35" s="15">
        <f t="shared" si="3"/>
        <v>12</v>
      </c>
      <c r="H35" s="14">
        <v>0</v>
      </c>
      <c r="I35" s="15">
        <f t="shared" si="4"/>
        <v>45</v>
      </c>
      <c r="J35" s="14">
        <v>4072529</v>
      </c>
      <c r="K35" s="15">
        <f t="shared" si="5"/>
        <v>18</v>
      </c>
      <c r="L35" s="14">
        <v>24766479</v>
      </c>
      <c r="M35" s="15">
        <f t="shared" si="6"/>
        <v>23</v>
      </c>
      <c r="N35" s="14">
        <v>12575777</v>
      </c>
      <c r="O35" s="50">
        <f t="shared" si="0"/>
        <v>24</v>
      </c>
      <c r="P35" s="53">
        <f t="shared" si="1"/>
        <v>0.5077741167809926</v>
      </c>
      <c r="Q35" s="14">
        <f t="shared" si="2"/>
        <v>12190702</v>
      </c>
      <c r="R35" s="81">
        <f t="shared" si="7"/>
        <v>25</v>
      </c>
      <c r="S35" s="6"/>
    </row>
    <row r="36" spans="2:19" x14ac:dyDescent="0.4">
      <c r="B36" s="12" t="s">
        <v>66</v>
      </c>
      <c r="C36" s="13" t="s">
        <v>67</v>
      </c>
      <c r="D36" s="14">
        <v>7263621</v>
      </c>
      <c r="E36" s="15">
        <f t="shared" si="3"/>
        <v>24</v>
      </c>
      <c r="F36" s="14">
        <v>5055814</v>
      </c>
      <c r="G36" s="15">
        <f t="shared" si="3"/>
        <v>14</v>
      </c>
      <c r="H36" s="14">
        <v>1663768</v>
      </c>
      <c r="I36" s="15">
        <f t="shared" si="4"/>
        <v>6</v>
      </c>
      <c r="J36" s="14">
        <v>544039</v>
      </c>
      <c r="K36" s="15">
        <f t="shared" si="5"/>
        <v>57</v>
      </c>
      <c r="L36" s="14">
        <v>41899508</v>
      </c>
      <c r="M36" s="15">
        <f t="shared" si="6"/>
        <v>13</v>
      </c>
      <c r="N36" s="14">
        <v>15584762</v>
      </c>
      <c r="O36" s="50">
        <f t="shared" si="0"/>
        <v>19</v>
      </c>
      <c r="P36" s="53">
        <f t="shared" si="1"/>
        <v>0.37195572797656717</v>
      </c>
      <c r="Q36" s="14">
        <f t="shared" si="2"/>
        <v>26314746</v>
      </c>
      <c r="R36" s="81">
        <f t="shared" si="7"/>
        <v>10</v>
      </c>
      <c r="S36" s="6"/>
    </row>
    <row r="37" spans="2:19" x14ac:dyDescent="0.4">
      <c r="B37" s="25" t="s">
        <v>68</v>
      </c>
      <c r="C37" s="26" t="s">
        <v>69</v>
      </c>
      <c r="D37" s="64">
        <v>3541372</v>
      </c>
      <c r="E37" s="27">
        <f t="shared" si="3"/>
        <v>40</v>
      </c>
      <c r="F37" s="64">
        <v>1657160</v>
      </c>
      <c r="G37" s="27">
        <f t="shared" si="3"/>
        <v>37</v>
      </c>
      <c r="H37" s="64">
        <v>3091</v>
      </c>
      <c r="I37" s="27">
        <f t="shared" si="4"/>
        <v>42</v>
      </c>
      <c r="J37" s="64">
        <v>1881121</v>
      </c>
      <c r="K37" s="27">
        <f t="shared" si="5"/>
        <v>34</v>
      </c>
      <c r="L37" s="64">
        <v>14101706</v>
      </c>
      <c r="M37" s="27">
        <f t="shared" si="6"/>
        <v>38</v>
      </c>
      <c r="N37" s="64">
        <v>10479508</v>
      </c>
      <c r="O37" s="65">
        <f t="shared" si="0"/>
        <v>30</v>
      </c>
      <c r="P37" s="66">
        <f t="shared" si="1"/>
        <v>0.74313760335097045</v>
      </c>
      <c r="Q37" s="64">
        <f t="shared" si="2"/>
        <v>3622198</v>
      </c>
      <c r="R37" s="84">
        <f t="shared" si="7"/>
        <v>47</v>
      </c>
      <c r="S37" s="6"/>
    </row>
    <row r="38" spans="2:19" x14ac:dyDescent="0.4">
      <c r="B38" s="12" t="s">
        <v>70</v>
      </c>
      <c r="C38" s="13" t="s">
        <v>71</v>
      </c>
      <c r="D38" s="14">
        <v>6692618</v>
      </c>
      <c r="E38" s="15">
        <f t="shared" si="3"/>
        <v>25</v>
      </c>
      <c r="F38" s="14">
        <v>4879532</v>
      </c>
      <c r="G38" s="15">
        <f t="shared" si="3"/>
        <v>16</v>
      </c>
      <c r="H38" s="14">
        <v>474475</v>
      </c>
      <c r="I38" s="15">
        <f t="shared" si="4"/>
        <v>20</v>
      </c>
      <c r="J38" s="14">
        <v>1338611</v>
      </c>
      <c r="K38" s="15">
        <f t="shared" si="5"/>
        <v>41</v>
      </c>
      <c r="L38" s="14">
        <v>26394940</v>
      </c>
      <c r="M38" s="15">
        <f t="shared" si="6"/>
        <v>22</v>
      </c>
      <c r="N38" s="14">
        <v>15776589</v>
      </c>
      <c r="O38" s="50">
        <f t="shared" si="0"/>
        <v>17</v>
      </c>
      <c r="P38" s="53">
        <f t="shared" si="1"/>
        <v>0.5977126297691906</v>
      </c>
      <c r="Q38" s="14">
        <f t="shared" si="2"/>
        <v>10618351</v>
      </c>
      <c r="R38" s="81">
        <f t="shared" si="7"/>
        <v>30</v>
      </c>
      <c r="S38" s="6"/>
    </row>
    <row r="39" spans="2:19" x14ac:dyDescent="0.4">
      <c r="B39" s="12" t="s">
        <v>72</v>
      </c>
      <c r="C39" s="13" t="s">
        <v>73</v>
      </c>
      <c r="D39" s="14">
        <v>2088814</v>
      </c>
      <c r="E39" s="15">
        <f t="shared" si="3"/>
        <v>54</v>
      </c>
      <c r="F39" s="14">
        <v>1271646</v>
      </c>
      <c r="G39" s="15">
        <f t="shared" si="3"/>
        <v>49</v>
      </c>
      <c r="H39" s="14">
        <v>318601</v>
      </c>
      <c r="I39" s="15">
        <f t="shared" si="4"/>
        <v>24</v>
      </c>
      <c r="J39" s="14">
        <v>498567</v>
      </c>
      <c r="K39" s="15">
        <f t="shared" si="5"/>
        <v>59</v>
      </c>
      <c r="L39" s="14">
        <v>13206596</v>
      </c>
      <c r="M39" s="15">
        <f t="shared" si="6"/>
        <v>39</v>
      </c>
      <c r="N39" s="14">
        <v>8548969</v>
      </c>
      <c r="O39" s="50">
        <f t="shared" si="0"/>
        <v>36</v>
      </c>
      <c r="P39" s="53">
        <f t="shared" si="1"/>
        <v>0.64732569997598166</v>
      </c>
      <c r="Q39" s="14">
        <f t="shared" si="2"/>
        <v>4657627</v>
      </c>
      <c r="R39" s="81">
        <f t="shared" si="7"/>
        <v>41</v>
      </c>
      <c r="S39" s="6"/>
    </row>
    <row r="40" spans="2:19" x14ac:dyDescent="0.4">
      <c r="B40" s="25" t="s">
        <v>74</v>
      </c>
      <c r="C40" s="26" t="s">
        <v>75</v>
      </c>
      <c r="D40" s="64">
        <v>5053589</v>
      </c>
      <c r="E40" s="27">
        <f t="shared" si="3"/>
        <v>31</v>
      </c>
      <c r="F40" s="64">
        <v>2024944</v>
      </c>
      <c r="G40" s="27">
        <f t="shared" si="3"/>
        <v>31</v>
      </c>
      <c r="H40" s="64">
        <v>0</v>
      </c>
      <c r="I40" s="27">
        <f t="shared" si="4"/>
        <v>45</v>
      </c>
      <c r="J40" s="64">
        <v>3028645</v>
      </c>
      <c r="K40" s="27">
        <f t="shared" si="5"/>
        <v>24</v>
      </c>
      <c r="L40" s="64">
        <v>16513183</v>
      </c>
      <c r="M40" s="27">
        <f t="shared" si="6"/>
        <v>36</v>
      </c>
      <c r="N40" s="64">
        <v>10856130</v>
      </c>
      <c r="O40" s="65">
        <f t="shared" si="0"/>
        <v>29</v>
      </c>
      <c r="P40" s="66">
        <f t="shared" si="1"/>
        <v>0.65742201246119536</v>
      </c>
      <c r="Q40" s="64">
        <f t="shared" si="2"/>
        <v>5657053</v>
      </c>
      <c r="R40" s="84">
        <f t="shared" si="7"/>
        <v>38</v>
      </c>
      <c r="S40" s="6"/>
    </row>
    <row r="41" spans="2:19" x14ac:dyDescent="0.4">
      <c r="B41" s="25" t="s">
        <v>76</v>
      </c>
      <c r="C41" s="26" t="s">
        <v>77</v>
      </c>
      <c r="D41" s="64">
        <v>4875193</v>
      </c>
      <c r="E41" s="27">
        <f t="shared" si="3"/>
        <v>33</v>
      </c>
      <c r="F41" s="64">
        <v>2400292</v>
      </c>
      <c r="G41" s="27">
        <f t="shared" si="3"/>
        <v>29</v>
      </c>
      <c r="H41" s="64">
        <v>297158</v>
      </c>
      <c r="I41" s="27">
        <f t="shared" si="4"/>
        <v>25</v>
      </c>
      <c r="J41" s="64">
        <v>2177743</v>
      </c>
      <c r="K41" s="27">
        <f t="shared" si="5"/>
        <v>32</v>
      </c>
      <c r="L41" s="64">
        <v>16212697</v>
      </c>
      <c r="M41" s="27">
        <f t="shared" si="6"/>
        <v>37</v>
      </c>
      <c r="N41" s="64">
        <v>9302215</v>
      </c>
      <c r="O41" s="65">
        <f t="shared" si="0"/>
        <v>34</v>
      </c>
      <c r="P41" s="66">
        <f t="shared" si="1"/>
        <v>0.57376110834613148</v>
      </c>
      <c r="Q41" s="64">
        <f t="shared" si="2"/>
        <v>6910482</v>
      </c>
      <c r="R41" s="84">
        <f t="shared" si="7"/>
        <v>37</v>
      </c>
      <c r="S41" s="6"/>
    </row>
    <row r="42" spans="2:19" x14ac:dyDescent="0.4">
      <c r="B42" s="12" t="s">
        <v>78</v>
      </c>
      <c r="C42" s="13" t="s">
        <v>79</v>
      </c>
      <c r="D42" s="14">
        <v>4016119</v>
      </c>
      <c r="E42" s="15">
        <f t="shared" si="3"/>
        <v>38</v>
      </c>
      <c r="F42" s="14">
        <v>1631850</v>
      </c>
      <c r="G42" s="15">
        <f t="shared" si="3"/>
        <v>38</v>
      </c>
      <c r="H42" s="14">
        <v>757757</v>
      </c>
      <c r="I42" s="15">
        <f t="shared" si="4"/>
        <v>16</v>
      </c>
      <c r="J42" s="14">
        <v>1626512</v>
      </c>
      <c r="K42" s="15">
        <f t="shared" si="5"/>
        <v>39</v>
      </c>
      <c r="L42" s="14">
        <v>23495448</v>
      </c>
      <c r="M42" s="15">
        <f t="shared" si="6"/>
        <v>27</v>
      </c>
      <c r="N42" s="14">
        <v>9386846</v>
      </c>
      <c r="O42" s="50">
        <f t="shared" si="0"/>
        <v>32</v>
      </c>
      <c r="P42" s="53">
        <f t="shared" si="1"/>
        <v>0.39951764273658458</v>
      </c>
      <c r="Q42" s="14">
        <f t="shared" si="2"/>
        <v>14108602</v>
      </c>
      <c r="R42" s="81">
        <f t="shared" si="7"/>
        <v>21</v>
      </c>
      <c r="S42" s="6"/>
    </row>
    <row r="43" spans="2:19" x14ac:dyDescent="0.4">
      <c r="B43" s="12">
        <v>39</v>
      </c>
      <c r="C43" s="13" t="s">
        <v>80</v>
      </c>
      <c r="D43" s="14">
        <v>19042577</v>
      </c>
      <c r="E43" s="15">
        <f t="shared" si="3"/>
        <v>5</v>
      </c>
      <c r="F43" s="14">
        <v>3671060</v>
      </c>
      <c r="G43" s="15">
        <f t="shared" si="3"/>
        <v>21</v>
      </c>
      <c r="H43" s="16">
        <v>4275467</v>
      </c>
      <c r="I43" s="17">
        <f t="shared" si="4"/>
        <v>1</v>
      </c>
      <c r="J43" s="14">
        <v>11096050</v>
      </c>
      <c r="K43" s="15">
        <f t="shared" si="5"/>
        <v>4</v>
      </c>
      <c r="L43" s="14">
        <v>38980088</v>
      </c>
      <c r="M43" s="15">
        <f t="shared" si="6"/>
        <v>14</v>
      </c>
      <c r="N43" s="14">
        <v>16745517</v>
      </c>
      <c r="O43" s="50">
        <f t="shared" si="0"/>
        <v>15</v>
      </c>
      <c r="P43" s="53">
        <f t="shared" si="1"/>
        <v>0.42959156480098248</v>
      </c>
      <c r="Q43" s="14">
        <f t="shared" si="2"/>
        <v>22234571</v>
      </c>
      <c r="R43" s="81">
        <f t="shared" si="7"/>
        <v>13</v>
      </c>
      <c r="S43" s="6"/>
    </row>
    <row r="44" spans="2:19" x14ac:dyDescent="0.4">
      <c r="B44" s="28">
        <v>40</v>
      </c>
      <c r="C44" s="29" t="s">
        <v>81</v>
      </c>
      <c r="D44" s="67">
        <v>2101937</v>
      </c>
      <c r="E44" s="30">
        <f t="shared" si="3"/>
        <v>53</v>
      </c>
      <c r="F44" s="67">
        <v>1280050</v>
      </c>
      <c r="G44" s="30">
        <f t="shared" si="3"/>
        <v>47</v>
      </c>
      <c r="H44" s="67">
        <v>47674</v>
      </c>
      <c r="I44" s="30">
        <f t="shared" si="4"/>
        <v>36</v>
      </c>
      <c r="J44" s="67">
        <v>774213</v>
      </c>
      <c r="K44" s="30">
        <f t="shared" si="5"/>
        <v>54</v>
      </c>
      <c r="L44" s="67">
        <v>11058460</v>
      </c>
      <c r="M44" s="30">
        <f t="shared" si="6"/>
        <v>40</v>
      </c>
      <c r="N44" s="67">
        <v>7373053</v>
      </c>
      <c r="O44" s="68">
        <f t="shared" si="0"/>
        <v>37</v>
      </c>
      <c r="P44" s="69">
        <f t="shared" si="1"/>
        <v>0.66673415647386702</v>
      </c>
      <c r="Q44" s="67">
        <f t="shared" si="2"/>
        <v>3685407</v>
      </c>
      <c r="R44" s="85">
        <f t="shared" si="7"/>
        <v>46</v>
      </c>
      <c r="S44" s="6"/>
    </row>
    <row r="45" spans="2:19" x14ac:dyDescent="0.4">
      <c r="B45" s="31">
        <v>41</v>
      </c>
      <c r="C45" s="32" t="s">
        <v>82</v>
      </c>
      <c r="D45" s="70">
        <v>2973117</v>
      </c>
      <c r="E45" s="33">
        <f t="shared" si="3"/>
        <v>45</v>
      </c>
      <c r="F45" s="70">
        <v>1009611</v>
      </c>
      <c r="G45" s="33">
        <f t="shared" si="3"/>
        <v>57</v>
      </c>
      <c r="H45" s="70">
        <v>225658</v>
      </c>
      <c r="I45" s="33">
        <f t="shared" si="4"/>
        <v>27</v>
      </c>
      <c r="J45" s="70">
        <v>1436756</v>
      </c>
      <c r="K45" s="33">
        <f t="shared" si="5"/>
        <v>40</v>
      </c>
      <c r="L45" s="70">
        <v>10590931</v>
      </c>
      <c r="M45" s="33">
        <f t="shared" si="6"/>
        <v>42</v>
      </c>
      <c r="N45" s="70">
        <v>6614870</v>
      </c>
      <c r="O45" s="71">
        <f t="shared" si="0"/>
        <v>38</v>
      </c>
      <c r="P45" s="72">
        <f t="shared" si="1"/>
        <v>0.62457870795305903</v>
      </c>
      <c r="Q45" s="70">
        <f t="shared" si="2"/>
        <v>3976061</v>
      </c>
      <c r="R45" s="86">
        <f t="shared" si="7"/>
        <v>43</v>
      </c>
      <c r="S45" s="6"/>
    </row>
    <row r="46" spans="2:19" x14ac:dyDescent="0.4">
      <c r="B46" s="12">
        <v>42</v>
      </c>
      <c r="C46" s="13" t="s">
        <v>83</v>
      </c>
      <c r="D46" s="14">
        <v>3531752</v>
      </c>
      <c r="E46" s="15">
        <f t="shared" si="3"/>
        <v>41</v>
      </c>
      <c r="F46" s="14">
        <v>1758331</v>
      </c>
      <c r="G46" s="15">
        <f t="shared" si="3"/>
        <v>35</v>
      </c>
      <c r="H46" s="14">
        <v>0</v>
      </c>
      <c r="I46" s="15">
        <f t="shared" si="4"/>
        <v>45</v>
      </c>
      <c r="J46" s="14">
        <v>1737848</v>
      </c>
      <c r="K46" s="15">
        <f t="shared" si="5"/>
        <v>37</v>
      </c>
      <c r="L46" s="14">
        <v>11002764</v>
      </c>
      <c r="M46" s="15">
        <f t="shared" si="6"/>
        <v>41</v>
      </c>
      <c r="N46" s="14">
        <v>1253854</v>
      </c>
      <c r="O46" s="50">
        <f t="shared" si="0"/>
        <v>60</v>
      </c>
      <c r="P46" s="53">
        <f t="shared" si="1"/>
        <v>0.11395809271197674</v>
      </c>
      <c r="Q46" s="14">
        <f t="shared" si="2"/>
        <v>9748910</v>
      </c>
      <c r="R46" s="81">
        <f t="shared" si="7"/>
        <v>31</v>
      </c>
      <c r="S46" s="6"/>
    </row>
    <row r="47" spans="2:19" x14ac:dyDescent="0.4">
      <c r="B47" s="12">
        <v>43</v>
      </c>
      <c r="C47" s="13" t="s">
        <v>84</v>
      </c>
      <c r="D47" s="14">
        <v>2308506</v>
      </c>
      <c r="E47" s="15">
        <f t="shared" si="3"/>
        <v>50</v>
      </c>
      <c r="F47" s="14">
        <v>1141336</v>
      </c>
      <c r="G47" s="15">
        <f t="shared" si="3"/>
        <v>53</v>
      </c>
      <c r="H47" s="14">
        <v>0</v>
      </c>
      <c r="I47" s="15">
        <f t="shared" si="4"/>
        <v>45</v>
      </c>
      <c r="J47" s="14">
        <v>1773421</v>
      </c>
      <c r="K47" s="15">
        <f t="shared" si="5"/>
        <v>35</v>
      </c>
      <c r="L47" s="14">
        <v>8110549</v>
      </c>
      <c r="M47" s="15">
        <f t="shared" si="6"/>
        <v>46</v>
      </c>
      <c r="N47" s="14">
        <v>5544368</v>
      </c>
      <c r="O47" s="50">
        <f t="shared" si="0"/>
        <v>41</v>
      </c>
      <c r="P47" s="53">
        <f t="shared" si="1"/>
        <v>0.68359959356635414</v>
      </c>
      <c r="Q47" s="14">
        <f t="shared" si="2"/>
        <v>2566181</v>
      </c>
      <c r="R47" s="81">
        <f t="shared" si="7"/>
        <v>52</v>
      </c>
      <c r="S47" s="6"/>
    </row>
    <row r="48" spans="2:19" x14ac:dyDescent="0.4">
      <c r="B48" s="12">
        <v>44</v>
      </c>
      <c r="C48" s="13" t="s">
        <v>85</v>
      </c>
      <c r="D48" s="14">
        <v>1928429</v>
      </c>
      <c r="E48" s="15">
        <f t="shared" si="3"/>
        <v>56</v>
      </c>
      <c r="F48" s="34">
        <v>748590</v>
      </c>
      <c r="G48" s="18">
        <f t="shared" si="3"/>
        <v>61</v>
      </c>
      <c r="H48" s="14">
        <v>110454</v>
      </c>
      <c r="I48" s="15">
        <f t="shared" si="4"/>
        <v>35</v>
      </c>
      <c r="J48" s="14">
        <v>1167170</v>
      </c>
      <c r="K48" s="15">
        <f t="shared" si="5"/>
        <v>47</v>
      </c>
      <c r="L48" s="14">
        <v>3198857</v>
      </c>
      <c r="M48" s="15">
        <f t="shared" si="6"/>
        <v>60</v>
      </c>
      <c r="N48" s="14">
        <v>2340231</v>
      </c>
      <c r="O48" s="50">
        <f t="shared" si="0"/>
        <v>56</v>
      </c>
      <c r="P48" s="53">
        <f t="shared" si="1"/>
        <v>0.7315834999813996</v>
      </c>
      <c r="Q48" s="34">
        <f t="shared" si="2"/>
        <v>858626</v>
      </c>
      <c r="R48" s="110">
        <f t="shared" si="7"/>
        <v>62</v>
      </c>
      <c r="S48" s="6"/>
    </row>
    <row r="49" spans="2:19" x14ac:dyDescent="0.4">
      <c r="B49" s="12">
        <v>45</v>
      </c>
      <c r="C49" s="13" t="s">
        <v>86</v>
      </c>
      <c r="D49" s="14">
        <v>1583716</v>
      </c>
      <c r="E49" s="15">
        <f t="shared" si="3"/>
        <v>60</v>
      </c>
      <c r="F49" s="14">
        <v>1220700</v>
      </c>
      <c r="G49" s="15">
        <f t="shared" si="3"/>
        <v>50</v>
      </c>
      <c r="H49" s="14">
        <v>194745</v>
      </c>
      <c r="I49" s="15">
        <f t="shared" si="4"/>
        <v>28</v>
      </c>
      <c r="J49" s="14">
        <v>1069385</v>
      </c>
      <c r="K49" s="15">
        <f t="shared" si="5"/>
        <v>49</v>
      </c>
      <c r="L49" s="14">
        <v>5092552</v>
      </c>
      <c r="M49" s="15">
        <f t="shared" si="6"/>
        <v>57</v>
      </c>
      <c r="N49" s="14">
        <v>3378993</v>
      </c>
      <c r="O49" s="50">
        <f t="shared" si="0"/>
        <v>50</v>
      </c>
      <c r="P49" s="53">
        <f t="shared" si="1"/>
        <v>0.66351664155810286</v>
      </c>
      <c r="Q49" s="14">
        <f t="shared" si="2"/>
        <v>1713559</v>
      </c>
      <c r="R49" s="81">
        <f t="shared" si="7"/>
        <v>57</v>
      </c>
      <c r="S49" s="6"/>
    </row>
    <row r="50" spans="2:19" x14ac:dyDescent="0.4">
      <c r="B50" s="12">
        <v>46</v>
      </c>
      <c r="C50" s="13" t="s">
        <v>87</v>
      </c>
      <c r="D50" s="34">
        <v>1349520</v>
      </c>
      <c r="E50" s="18">
        <f t="shared" si="3"/>
        <v>62</v>
      </c>
      <c r="F50" s="14">
        <v>830065</v>
      </c>
      <c r="G50" s="15">
        <f t="shared" si="3"/>
        <v>60</v>
      </c>
      <c r="H50" s="14">
        <v>123037</v>
      </c>
      <c r="I50" s="15">
        <f t="shared" si="4"/>
        <v>32</v>
      </c>
      <c r="J50" s="34">
        <v>168271</v>
      </c>
      <c r="K50" s="18">
        <f t="shared" si="5"/>
        <v>62</v>
      </c>
      <c r="L50" s="14">
        <v>6114866</v>
      </c>
      <c r="M50" s="15">
        <f t="shared" si="6"/>
        <v>53</v>
      </c>
      <c r="N50" s="14">
        <v>3648261</v>
      </c>
      <c r="O50" s="50">
        <f t="shared" si="0"/>
        <v>49</v>
      </c>
      <c r="P50" s="53">
        <f t="shared" si="1"/>
        <v>0.59662157764372925</v>
      </c>
      <c r="Q50" s="14">
        <f t="shared" si="2"/>
        <v>2466605</v>
      </c>
      <c r="R50" s="81">
        <f t="shared" si="7"/>
        <v>53</v>
      </c>
      <c r="S50" s="6"/>
    </row>
    <row r="51" spans="2:19" x14ac:dyDescent="0.4">
      <c r="B51" s="12">
        <v>47</v>
      </c>
      <c r="C51" s="13" t="s">
        <v>88</v>
      </c>
      <c r="D51" s="14">
        <v>1812713</v>
      </c>
      <c r="E51" s="15">
        <f t="shared" si="3"/>
        <v>57</v>
      </c>
      <c r="F51" s="14">
        <v>1272930</v>
      </c>
      <c r="G51" s="15">
        <f t="shared" si="3"/>
        <v>48</v>
      </c>
      <c r="H51" s="14">
        <v>1977</v>
      </c>
      <c r="I51" s="15">
        <f t="shared" si="4"/>
        <v>43</v>
      </c>
      <c r="J51" s="34">
        <v>396418</v>
      </c>
      <c r="K51" s="18">
        <f t="shared" si="5"/>
        <v>61</v>
      </c>
      <c r="L51" s="14">
        <v>8239072</v>
      </c>
      <c r="M51" s="15">
        <f t="shared" si="6"/>
        <v>45</v>
      </c>
      <c r="N51" s="14">
        <v>5238471</v>
      </c>
      <c r="O51" s="50">
        <f t="shared" si="0"/>
        <v>42</v>
      </c>
      <c r="P51" s="53">
        <f t="shared" si="1"/>
        <v>0.63580837744833396</v>
      </c>
      <c r="Q51" s="14">
        <f t="shared" si="2"/>
        <v>3000601</v>
      </c>
      <c r="R51" s="81">
        <f t="shared" si="7"/>
        <v>48</v>
      </c>
      <c r="S51" s="6"/>
    </row>
    <row r="52" spans="2:19" x14ac:dyDescent="0.4">
      <c r="B52" s="12">
        <v>48</v>
      </c>
      <c r="C52" s="13" t="s">
        <v>89</v>
      </c>
      <c r="D52" s="14">
        <v>2301331</v>
      </c>
      <c r="E52" s="15">
        <f t="shared" si="3"/>
        <v>51</v>
      </c>
      <c r="F52" s="14">
        <v>1148767</v>
      </c>
      <c r="G52" s="15">
        <f t="shared" si="3"/>
        <v>52</v>
      </c>
      <c r="H52" s="14">
        <v>0</v>
      </c>
      <c r="I52" s="15">
        <f t="shared" si="4"/>
        <v>45</v>
      </c>
      <c r="J52" s="14">
        <v>537806</v>
      </c>
      <c r="K52" s="15">
        <f t="shared" si="5"/>
        <v>58</v>
      </c>
      <c r="L52" s="14">
        <v>5774930</v>
      </c>
      <c r="M52" s="15">
        <f t="shared" si="6"/>
        <v>55</v>
      </c>
      <c r="N52" s="14">
        <v>4154751</v>
      </c>
      <c r="O52" s="50">
        <f t="shared" si="0"/>
        <v>47</v>
      </c>
      <c r="P52" s="53">
        <f t="shared" si="1"/>
        <v>0.71944612315647116</v>
      </c>
      <c r="Q52" s="14">
        <f t="shared" si="2"/>
        <v>1620179</v>
      </c>
      <c r="R52" s="81">
        <f t="shared" si="7"/>
        <v>58</v>
      </c>
      <c r="S52" s="6"/>
    </row>
    <row r="53" spans="2:19" x14ac:dyDescent="0.4">
      <c r="B53" s="12">
        <v>49</v>
      </c>
      <c r="C53" s="13" t="s">
        <v>90</v>
      </c>
      <c r="D53" s="14">
        <v>2530537</v>
      </c>
      <c r="E53" s="15">
        <f t="shared" si="3"/>
        <v>47</v>
      </c>
      <c r="F53" s="14">
        <v>1330000</v>
      </c>
      <c r="G53" s="15">
        <f t="shared" si="3"/>
        <v>45</v>
      </c>
      <c r="H53" s="14">
        <v>405762</v>
      </c>
      <c r="I53" s="15">
        <f t="shared" si="4"/>
        <v>21</v>
      </c>
      <c r="J53" s="14">
        <v>1152564</v>
      </c>
      <c r="K53" s="15">
        <f t="shared" si="5"/>
        <v>48</v>
      </c>
      <c r="L53" s="14">
        <v>5798140</v>
      </c>
      <c r="M53" s="15">
        <f t="shared" si="6"/>
        <v>54</v>
      </c>
      <c r="N53" s="14">
        <v>3866476</v>
      </c>
      <c r="O53" s="50">
        <f t="shared" si="0"/>
        <v>48</v>
      </c>
      <c r="P53" s="53">
        <f t="shared" si="1"/>
        <v>0.66684764424453358</v>
      </c>
      <c r="Q53" s="14">
        <f t="shared" si="2"/>
        <v>1931664</v>
      </c>
      <c r="R53" s="81">
        <f t="shared" si="7"/>
        <v>56</v>
      </c>
      <c r="S53" s="6"/>
    </row>
    <row r="54" spans="2:19" x14ac:dyDescent="0.4">
      <c r="B54" s="12">
        <v>50</v>
      </c>
      <c r="C54" s="13" t="s">
        <v>91</v>
      </c>
      <c r="D54" s="34">
        <v>1192363</v>
      </c>
      <c r="E54" s="18">
        <f t="shared" si="3"/>
        <v>63</v>
      </c>
      <c r="F54" s="34">
        <v>670443</v>
      </c>
      <c r="G54" s="18">
        <f t="shared" si="3"/>
        <v>62</v>
      </c>
      <c r="H54" s="14">
        <v>111338</v>
      </c>
      <c r="I54" s="15">
        <f t="shared" si="4"/>
        <v>34</v>
      </c>
      <c r="J54" s="14">
        <v>794775</v>
      </c>
      <c r="K54" s="15">
        <f t="shared" si="5"/>
        <v>53</v>
      </c>
      <c r="L54" s="14">
        <v>6561057</v>
      </c>
      <c r="M54" s="15">
        <f t="shared" si="6"/>
        <v>51</v>
      </c>
      <c r="N54" s="14">
        <v>2652547</v>
      </c>
      <c r="O54" s="50">
        <f t="shared" si="0"/>
        <v>55</v>
      </c>
      <c r="P54" s="53">
        <f t="shared" si="1"/>
        <v>0.404286534928747</v>
      </c>
      <c r="Q54" s="14">
        <f t="shared" si="2"/>
        <v>3908510</v>
      </c>
      <c r="R54" s="81">
        <f t="shared" si="7"/>
        <v>44</v>
      </c>
      <c r="S54" s="6"/>
    </row>
    <row r="55" spans="2:19" x14ac:dyDescent="0.4">
      <c r="B55" s="12">
        <v>51</v>
      </c>
      <c r="C55" s="13" t="s">
        <v>92</v>
      </c>
      <c r="D55" s="14">
        <v>3474993</v>
      </c>
      <c r="E55" s="15">
        <f t="shared" si="3"/>
        <v>42</v>
      </c>
      <c r="F55" s="14">
        <v>985873</v>
      </c>
      <c r="G55" s="15">
        <f t="shared" si="3"/>
        <v>58</v>
      </c>
      <c r="H55" s="14">
        <v>170605</v>
      </c>
      <c r="I55" s="15">
        <f t="shared" si="4"/>
        <v>29</v>
      </c>
      <c r="J55" s="14">
        <v>410582</v>
      </c>
      <c r="K55" s="15">
        <f t="shared" si="5"/>
        <v>60</v>
      </c>
      <c r="L55" s="14">
        <v>6520514</v>
      </c>
      <c r="M55" s="15">
        <f t="shared" si="6"/>
        <v>52</v>
      </c>
      <c r="N55" s="14">
        <v>2696138</v>
      </c>
      <c r="O55" s="50">
        <f t="shared" si="0"/>
        <v>53</v>
      </c>
      <c r="P55" s="53">
        <f t="shared" si="1"/>
        <v>0.41348550129637018</v>
      </c>
      <c r="Q55" s="14">
        <f t="shared" si="2"/>
        <v>3824376</v>
      </c>
      <c r="R55" s="81">
        <f t="shared" si="7"/>
        <v>45</v>
      </c>
      <c r="S55" s="6"/>
    </row>
    <row r="56" spans="2:19" x14ac:dyDescent="0.4">
      <c r="B56" s="12">
        <v>52</v>
      </c>
      <c r="C56" s="13" t="s">
        <v>93</v>
      </c>
      <c r="D56" s="34">
        <v>1483573</v>
      </c>
      <c r="E56" s="18">
        <f t="shared" si="3"/>
        <v>61</v>
      </c>
      <c r="F56" s="14">
        <v>1291082</v>
      </c>
      <c r="G56" s="15">
        <f t="shared" si="3"/>
        <v>46</v>
      </c>
      <c r="H56" s="14">
        <v>117347</v>
      </c>
      <c r="I56" s="15">
        <f t="shared" si="4"/>
        <v>33</v>
      </c>
      <c r="J56" s="14">
        <v>2318515</v>
      </c>
      <c r="K56" s="15">
        <f t="shared" si="5"/>
        <v>30</v>
      </c>
      <c r="L56" s="14">
        <v>4470831</v>
      </c>
      <c r="M56" s="15">
        <f t="shared" si="6"/>
        <v>58</v>
      </c>
      <c r="N56" s="14">
        <v>1808957</v>
      </c>
      <c r="O56" s="50">
        <f t="shared" si="0"/>
        <v>58</v>
      </c>
      <c r="P56" s="53">
        <f t="shared" si="1"/>
        <v>0.40461314686240657</v>
      </c>
      <c r="Q56" s="14">
        <f t="shared" si="2"/>
        <v>2661874</v>
      </c>
      <c r="R56" s="81">
        <f t="shared" si="7"/>
        <v>51</v>
      </c>
      <c r="S56" s="6"/>
    </row>
    <row r="57" spans="2:19" x14ac:dyDescent="0.4">
      <c r="B57" s="12">
        <v>53</v>
      </c>
      <c r="C57" s="13" t="s">
        <v>94</v>
      </c>
      <c r="D57" s="14">
        <v>2635939</v>
      </c>
      <c r="E57" s="15">
        <f t="shared" si="3"/>
        <v>46</v>
      </c>
      <c r="F57" s="14">
        <v>1176407</v>
      </c>
      <c r="G57" s="15">
        <f t="shared" si="3"/>
        <v>51</v>
      </c>
      <c r="H57" s="14">
        <v>490068</v>
      </c>
      <c r="I57" s="15">
        <f t="shared" si="4"/>
        <v>18</v>
      </c>
      <c r="J57" s="34">
        <v>75144</v>
      </c>
      <c r="K57" s="18">
        <f t="shared" si="5"/>
        <v>63</v>
      </c>
      <c r="L57" s="34">
        <v>2782773</v>
      </c>
      <c r="M57" s="18">
        <f t="shared" si="6"/>
        <v>61</v>
      </c>
      <c r="N57" s="14">
        <v>1852680</v>
      </c>
      <c r="O57" s="50">
        <f t="shared" si="0"/>
        <v>57</v>
      </c>
      <c r="P57" s="53">
        <f t="shared" si="1"/>
        <v>0.66576756350589861</v>
      </c>
      <c r="Q57" s="34">
        <f t="shared" si="2"/>
        <v>930093</v>
      </c>
      <c r="R57" s="110">
        <f t="shared" si="7"/>
        <v>61</v>
      </c>
      <c r="S57" s="6"/>
    </row>
    <row r="58" spans="2:19" x14ac:dyDescent="0.4">
      <c r="B58" s="12">
        <v>54</v>
      </c>
      <c r="C58" s="13" t="s">
        <v>95</v>
      </c>
      <c r="D58" s="14">
        <v>1749627</v>
      </c>
      <c r="E58" s="15">
        <f t="shared" si="3"/>
        <v>59</v>
      </c>
      <c r="F58" s="34">
        <v>565406</v>
      </c>
      <c r="G58" s="18">
        <f t="shared" si="3"/>
        <v>63</v>
      </c>
      <c r="H58" s="14">
        <v>483827</v>
      </c>
      <c r="I58" s="15">
        <f t="shared" si="4"/>
        <v>19</v>
      </c>
      <c r="J58" s="14">
        <v>969464</v>
      </c>
      <c r="K58" s="15">
        <f t="shared" si="5"/>
        <v>50</v>
      </c>
      <c r="L58" s="34">
        <v>2679150</v>
      </c>
      <c r="M58" s="18">
        <f t="shared" si="6"/>
        <v>62</v>
      </c>
      <c r="N58" s="14">
        <v>1584160</v>
      </c>
      <c r="O58" s="50">
        <f t="shared" si="0"/>
        <v>59</v>
      </c>
      <c r="P58" s="53">
        <f t="shared" si="1"/>
        <v>0.59129201425825351</v>
      </c>
      <c r="Q58" s="14">
        <f t="shared" si="2"/>
        <v>1094990</v>
      </c>
      <c r="R58" s="81">
        <f t="shared" si="7"/>
        <v>60</v>
      </c>
      <c r="S58" s="6"/>
    </row>
    <row r="59" spans="2:19" x14ac:dyDescent="0.4">
      <c r="B59" s="12">
        <v>55</v>
      </c>
      <c r="C59" s="13" t="s">
        <v>96</v>
      </c>
      <c r="D59" s="14">
        <v>3613218</v>
      </c>
      <c r="E59" s="15">
        <f t="shared" si="3"/>
        <v>39</v>
      </c>
      <c r="F59" s="14">
        <v>1473932</v>
      </c>
      <c r="G59" s="15">
        <f t="shared" si="3"/>
        <v>41</v>
      </c>
      <c r="H59" s="14">
        <v>885547</v>
      </c>
      <c r="I59" s="15">
        <f t="shared" si="4"/>
        <v>11</v>
      </c>
      <c r="J59" s="14">
        <v>700394</v>
      </c>
      <c r="K59" s="15">
        <f t="shared" si="5"/>
        <v>55</v>
      </c>
      <c r="L59" s="14">
        <v>8083473</v>
      </c>
      <c r="M59" s="15">
        <f t="shared" si="6"/>
        <v>47</v>
      </c>
      <c r="N59" s="14">
        <v>2684318</v>
      </c>
      <c r="O59" s="50">
        <f t="shared" si="0"/>
        <v>54</v>
      </c>
      <c r="P59" s="53">
        <f t="shared" si="1"/>
        <v>0.33207483961411138</v>
      </c>
      <c r="Q59" s="14">
        <f t="shared" si="2"/>
        <v>5399155</v>
      </c>
      <c r="R59" s="81">
        <f t="shared" si="7"/>
        <v>39</v>
      </c>
      <c r="S59" s="6"/>
    </row>
    <row r="60" spans="2:19" x14ac:dyDescent="0.4">
      <c r="B60" s="12">
        <v>56</v>
      </c>
      <c r="C60" s="13" t="s">
        <v>97</v>
      </c>
      <c r="D60" s="14">
        <v>1975893</v>
      </c>
      <c r="E60" s="15">
        <f t="shared" si="3"/>
        <v>55</v>
      </c>
      <c r="F60" s="14">
        <v>1048397</v>
      </c>
      <c r="G60" s="15">
        <f t="shared" si="3"/>
        <v>56</v>
      </c>
      <c r="H60" s="14">
        <v>10031</v>
      </c>
      <c r="I60" s="15">
        <f t="shared" si="4"/>
        <v>40</v>
      </c>
      <c r="J60" s="14">
        <v>1253739</v>
      </c>
      <c r="K60" s="15">
        <f t="shared" si="5"/>
        <v>44</v>
      </c>
      <c r="L60" s="34">
        <v>1224896</v>
      </c>
      <c r="M60" s="18">
        <f t="shared" si="6"/>
        <v>63</v>
      </c>
      <c r="N60" s="34">
        <v>765228</v>
      </c>
      <c r="O60" s="52">
        <f t="shared" si="0"/>
        <v>62</v>
      </c>
      <c r="P60" s="53">
        <f t="shared" si="1"/>
        <v>0.62472895658080363</v>
      </c>
      <c r="Q60" s="34">
        <f t="shared" si="2"/>
        <v>459668</v>
      </c>
      <c r="R60" s="110">
        <f t="shared" si="7"/>
        <v>63</v>
      </c>
      <c r="S60" s="6"/>
    </row>
    <row r="61" spans="2:19" x14ac:dyDescent="0.4">
      <c r="B61" s="12">
        <v>57</v>
      </c>
      <c r="C61" s="13" t="s">
        <v>98</v>
      </c>
      <c r="D61" s="14">
        <v>2407709</v>
      </c>
      <c r="E61" s="15">
        <f t="shared" si="3"/>
        <v>48</v>
      </c>
      <c r="F61" s="14">
        <v>1092812</v>
      </c>
      <c r="G61" s="15">
        <f t="shared" si="3"/>
        <v>54</v>
      </c>
      <c r="H61" s="14">
        <v>15574</v>
      </c>
      <c r="I61" s="15">
        <f t="shared" si="4"/>
        <v>38</v>
      </c>
      <c r="J61" s="14">
        <v>917465</v>
      </c>
      <c r="K61" s="15">
        <f t="shared" si="5"/>
        <v>52</v>
      </c>
      <c r="L61" s="14">
        <v>4248338</v>
      </c>
      <c r="M61" s="15">
        <f t="shared" si="6"/>
        <v>59</v>
      </c>
      <c r="N61" s="14">
        <v>2907023</v>
      </c>
      <c r="O61" s="50">
        <f t="shared" si="0"/>
        <v>51</v>
      </c>
      <c r="P61" s="53">
        <f t="shared" si="1"/>
        <v>0.68427300276013825</v>
      </c>
      <c r="Q61" s="14">
        <f t="shared" si="2"/>
        <v>1341315</v>
      </c>
      <c r="R61" s="81">
        <f t="shared" si="7"/>
        <v>59</v>
      </c>
      <c r="S61" s="6"/>
    </row>
    <row r="62" spans="2:19" x14ac:dyDescent="0.4">
      <c r="B62" s="12">
        <v>58</v>
      </c>
      <c r="C62" s="13" t="s">
        <v>99</v>
      </c>
      <c r="D62" s="14">
        <v>4965284</v>
      </c>
      <c r="E62" s="15">
        <f t="shared" si="3"/>
        <v>32</v>
      </c>
      <c r="F62" s="14">
        <v>1384381</v>
      </c>
      <c r="G62" s="15">
        <f t="shared" si="3"/>
        <v>44</v>
      </c>
      <c r="H62" s="14">
        <v>139405</v>
      </c>
      <c r="I62" s="15">
        <f t="shared" si="4"/>
        <v>30</v>
      </c>
      <c r="J62" s="14">
        <v>1299323</v>
      </c>
      <c r="K62" s="15">
        <f t="shared" si="5"/>
        <v>43</v>
      </c>
      <c r="L62" s="14">
        <v>5633157</v>
      </c>
      <c r="M62" s="15">
        <f t="shared" si="6"/>
        <v>56</v>
      </c>
      <c r="N62" s="34">
        <v>935095</v>
      </c>
      <c r="O62" s="52">
        <f t="shared" si="0"/>
        <v>61</v>
      </c>
      <c r="P62" s="53">
        <f t="shared" si="1"/>
        <v>0.16599839131059191</v>
      </c>
      <c r="Q62" s="14">
        <f t="shared" si="2"/>
        <v>4698062</v>
      </c>
      <c r="R62" s="81">
        <f t="shared" si="7"/>
        <v>40</v>
      </c>
      <c r="S62" s="6"/>
    </row>
    <row r="63" spans="2:19" x14ac:dyDescent="0.4">
      <c r="B63" s="12">
        <v>59</v>
      </c>
      <c r="C63" s="13" t="s">
        <v>100</v>
      </c>
      <c r="D63" s="14">
        <v>5354141</v>
      </c>
      <c r="E63" s="15">
        <f t="shared" si="3"/>
        <v>28</v>
      </c>
      <c r="F63" s="14">
        <v>1408702</v>
      </c>
      <c r="G63" s="15">
        <f t="shared" si="3"/>
        <v>43</v>
      </c>
      <c r="H63" s="14">
        <v>1018712</v>
      </c>
      <c r="I63" s="15">
        <f t="shared" si="4"/>
        <v>8</v>
      </c>
      <c r="J63" s="14">
        <v>3441498</v>
      </c>
      <c r="K63" s="15">
        <f t="shared" si="5"/>
        <v>22</v>
      </c>
      <c r="L63" s="14">
        <v>7711100</v>
      </c>
      <c r="M63" s="15">
        <f t="shared" si="6"/>
        <v>48</v>
      </c>
      <c r="N63" s="14">
        <v>4719116</v>
      </c>
      <c r="O63" s="50">
        <f t="shared" si="0"/>
        <v>44</v>
      </c>
      <c r="P63" s="53">
        <f t="shared" si="1"/>
        <v>0.61198998845819663</v>
      </c>
      <c r="Q63" s="14">
        <f t="shared" si="2"/>
        <v>2991984</v>
      </c>
      <c r="R63" s="81">
        <f t="shared" si="7"/>
        <v>49</v>
      </c>
      <c r="S63" s="6"/>
    </row>
    <row r="64" spans="2:19" x14ac:dyDescent="0.4">
      <c r="B64" s="12">
        <v>60</v>
      </c>
      <c r="C64" s="13" t="s">
        <v>101</v>
      </c>
      <c r="D64" s="14">
        <v>3009174</v>
      </c>
      <c r="E64" s="15">
        <f t="shared" si="3"/>
        <v>44</v>
      </c>
      <c r="F64" s="14">
        <v>1667724</v>
      </c>
      <c r="G64" s="15">
        <f t="shared" si="3"/>
        <v>36</v>
      </c>
      <c r="H64" s="14">
        <v>14988</v>
      </c>
      <c r="I64" s="15">
        <f t="shared" si="4"/>
        <v>39</v>
      </c>
      <c r="J64" s="14">
        <v>2926727</v>
      </c>
      <c r="K64" s="15">
        <f t="shared" si="5"/>
        <v>26</v>
      </c>
      <c r="L64" s="14">
        <v>10213243</v>
      </c>
      <c r="M64" s="15">
        <f t="shared" si="6"/>
        <v>43</v>
      </c>
      <c r="N64" s="14">
        <v>5926593</v>
      </c>
      <c r="O64" s="50">
        <f t="shared" si="0"/>
        <v>39</v>
      </c>
      <c r="P64" s="53">
        <f t="shared" si="1"/>
        <v>0.58028512588998415</v>
      </c>
      <c r="Q64" s="14">
        <f t="shared" si="2"/>
        <v>4286650</v>
      </c>
      <c r="R64" s="81">
        <f t="shared" si="7"/>
        <v>42</v>
      </c>
      <c r="S64" s="6"/>
    </row>
    <row r="65" spans="2:23" x14ac:dyDescent="0.4">
      <c r="B65" s="12">
        <v>61</v>
      </c>
      <c r="C65" s="13" t="s">
        <v>102</v>
      </c>
      <c r="D65" s="14">
        <v>2372996</v>
      </c>
      <c r="E65" s="15">
        <f t="shared" si="3"/>
        <v>49</v>
      </c>
      <c r="F65" s="14">
        <v>1412678</v>
      </c>
      <c r="G65" s="15">
        <f t="shared" si="3"/>
        <v>42</v>
      </c>
      <c r="H65" s="14">
        <v>3521</v>
      </c>
      <c r="I65" s="15">
        <f t="shared" si="4"/>
        <v>41</v>
      </c>
      <c r="J65" s="14">
        <v>1326462</v>
      </c>
      <c r="K65" s="15">
        <f t="shared" si="5"/>
        <v>42</v>
      </c>
      <c r="L65" s="14">
        <v>7366051</v>
      </c>
      <c r="M65" s="15">
        <f t="shared" si="6"/>
        <v>50</v>
      </c>
      <c r="N65" s="14">
        <v>5162573</v>
      </c>
      <c r="O65" s="50">
        <f t="shared" si="0"/>
        <v>43</v>
      </c>
      <c r="P65" s="53">
        <f t="shared" si="1"/>
        <v>0.70086033887085497</v>
      </c>
      <c r="Q65" s="14">
        <f t="shared" si="2"/>
        <v>2203478</v>
      </c>
      <c r="R65" s="81">
        <f t="shared" si="7"/>
        <v>55</v>
      </c>
      <c r="S65" s="6"/>
    </row>
    <row r="66" spans="2:23" x14ac:dyDescent="0.4">
      <c r="B66" s="12">
        <v>62</v>
      </c>
      <c r="C66" s="13" t="s">
        <v>103</v>
      </c>
      <c r="D66" s="14">
        <v>2232375</v>
      </c>
      <c r="E66" s="15">
        <f t="shared" si="3"/>
        <v>52</v>
      </c>
      <c r="F66" s="14">
        <v>1540920</v>
      </c>
      <c r="G66" s="15">
        <f t="shared" si="3"/>
        <v>39</v>
      </c>
      <c r="H66" s="14">
        <v>0</v>
      </c>
      <c r="I66" s="15">
        <f t="shared" si="4"/>
        <v>45</v>
      </c>
      <c r="J66" s="14">
        <v>956797</v>
      </c>
      <c r="K66" s="15">
        <f t="shared" si="5"/>
        <v>51</v>
      </c>
      <c r="L66" s="14">
        <v>8338562</v>
      </c>
      <c r="M66" s="15">
        <f t="shared" si="6"/>
        <v>44</v>
      </c>
      <c r="N66" s="14">
        <v>5917054</v>
      </c>
      <c r="O66" s="50">
        <f t="shared" si="0"/>
        <v>40</v>
      </c>
      <c r="P66" s="53">
        <f t="shared" si="1"/>
        <v>0.70960124779308476</v>
      </c>
      <c r="Q66" s="14">
        <f t="shared" si="2"/>
        <v>2421508</v>
      </c>
      <c r="R66" s="81">
        <f t="shared" si="7"/>
        <v>54</v>
      </c>
      <c r="S66" s="6"/>
    </row>
    <row r="67" spans="2:23" ht="12.75" thickBot="1" x14ac:dyDescent="0.45">
      <c r="B67" s="35">
        <v>63</v>
      </c>
      <c r="C67" s="36" t="s">
        <v>104</v>
      </c>
      <c r="D67" s="73">
        <v>1774071</v>
      </c>
      <c r="E67" s="37">
        <f t="shared" si="3"/>
        <v>58</v>
      </c>
      <c r="F67" s="73">
        <v>933904</v>
      </c>
      <c r="G67" s="37">
        <f t="shared" si="3"/>
        <v>59</v>
      </c>
      <c r="H67" s="73">
        <v>0</v>
      </c>
      <c r="I67" s="37">
        <f t="shared" si="4"/>
        <v>45</v>
      </c>
      <c r="J67" s="73">
        <v>691455</v>
      </c>
      <c r="K67" s="37">
        <f t="shared" si="5"/>
        <v>56</v>
      </c>
      <c r="L67" s="73">
        <v>7565547</v>
      </c>
      <c r="M67" s="37">
        <f t="shared" si="6"/>
        <v>49</v>
      </c>
      <c r="N67" s="73">
        <v>4665181</v>
      </c>
      <c r="O67" s="74">
        <f t="shared" si="0"/>
        <v>45</v>
      </c>
      <c r="P67" s="75">
        <f t="shared" si="1"/>
        <v>0.61663499017321555</v>
      </c>
      <c r="Q67" s="73">
        <f t="shared" si="2"/>
        <v>2900366</v>
      </c>
      <c r="R67" s="87">
        <f t="shared" si="7"/>
        <v>50</v>
      </c>
      <c r="S67" s="6"/>
    </row>
    <row r="68" spans="2:23" ht="12.75" thickTop="1" x14ac:dyDescent="0.4">
      <c r="B68" s="38"/>
      <c r="C68" s="39" t="s">
        <v>105</v>
      </c>
      <c r="D68" s="76">
        <f>+SUM(D5:D67)</f>
        <v>521284563</v>
      </c>
      <c r="E68" s="40"/>
      <c r="F68" s="76">
        <f>+SUM(F5:F67)</f>
        <v>244578817</v>
      </c>
      <c r="G68" s="40"/>
      <c r="H68" s="76">
        <f>+SUM(H5:H67)</f>
        <v>31786316</v>
      </c>
      <c r="I68" s="40"/>
      <c r="J68" s="76">
        <v>840167</v>
      </c>
      <c r="K68" s="40"/>
      <c r="L68" s="76">
        <f>+SUM(L5:L67)</f>
        <v>2057474217</v>
      </c>
      <c r="M68" s="40"/>
      <c r="N68" s="76">
        <f>+SUM(N5:N67)</f>
        <v>927507693</v>
      </c>
      <c r="O68" s="77"/>
      <c r="P68" s="78">
        <f t="shared" si="1"/>
        <v>0.4507991815092573</v>
      </c>
      <c r="Q68" s="76">
        <f>+SUM(Q5:Q67)</f>
        <v>1129966524</v>
      </c>
      <c r="R68" s="88"/>
      <c r="S68" s="6"/>
    </row>
    <row r="69" spans="2:23" ht="6" customHeight="1" x14ac:dyDescent="0.4"/>
    <row r="71" spans="2:23" s="2" customFormat="1" ht="13.5" x14ac:dyDescent="0.4">
      <c r="B71" s="1" t="str">
        <f>+B1</f>
        <v>令和４年度</v>
      </c>
      <c r="D71" s="3" t="s">
        <v>107</v>
      </c>
      <c r="F71" s="3"/>
      <c r="J71" s="3"/>
      <c r="L71" s="3"/>
      <c r="N71" s="3"/>
      <c r="O71" s="3"/>
      <c r="Q71" s="3"/>
      <c r="R71" s="3"/>
      <c r="S71" s="3"/>
      <c r="V71" s="115"/>
    </row>
    <row r="72" spans="2:23" s="4" customFormat="1" x14ac:dyDescent="0.4">
      <c r="B72" s="41" t="s">
        <v>116</v>
      </c>
      <c r="C72" s="41"/>
      <c r="D72" s="5"/>
      <c r="F72" s="5"/>
      <c r="J72" s="5"/>
      <c r="L72" s="5"/>
      <c r="N72" s="5"/>
      <c r="O72" s="5"/>
      <c r="Q72" s="5"/>
      <c r="R72" s="5" t="s">
        <v>115</v>
      </c>
      <c r="S72" s="5"/>
      <c r="V72" s="116"/>
    </row>
    <row r="73" spans="2:23" x14ac:dyDescent="0.4">
      <c r="B73" s="119" t="s">
        <v>2</v>
      </c>
      <c r="C73" s="120"/>
      <c r="D73" s="44" t="s">
        <v>106</v>
      </c>
      <c r="E73" s="45"/>
      <c r="F73" s="45"/>
      <c r="G73" s="45"/>
      <c r="H73" s="45"/>
      <c r="I73" s="45"/>
      <c r="J73" s="54"/>
      <c r="K73" s="54"/>
      <c r="L73" s="44" t="s">
        <v>112</v>
      </c>
      <c r="M73" s="45"/>
      <c r="N73" s="43"/>
      <c r="O73" s="43"/>
      <c r="P73" s="43"/>
      <c r="Q73" s="43"/>
      <c r="R73" s="43"/>
      <c r="S73" s="123" t="s">
        <v>3</v>
      </c>
      <c r="T73" s="124"/>
    </row>
    <row r="74" spans="2:23" x14ac:dyDescent="0.4">
      <c r="B74" s="121"/>
      <c r="C74" s="122"/>
      <c r="D74" s="46"/>
      <c r="E74" s="47"/>
      <c r="F74" s="127" t="s">
        <v>110</v>
      </c>
      <c r="G74" s="128"/>
      <c r="H74" s="127" t="s">
        <v>108</v>
      </c>
      <c r="I74" s="128"/>
      <c r="J74" s="129" t="s">
        <v>109</v>
      </c>
      <c r="K74" s="130"/>
      <c r="L74" s="46"/>
      <c r="M74" s="47"/>
      <c r="N74" s="127" t="s">
        <v>111</v>
      </c>
      <c r="O74" s="128"/>
      <c r="P74" s="131"/>
      <c r="Q74" s="127" t="s">
        <v>114</v>
      </c>
      <c r="R74" s="131"/>
      <c r="S74" s="125"/>
      <c r="T74" s="126"/>
    </row>
    <row r="75" spans="2:23" x14ac:dyDescent="0.4">
      <c r="B75" s="7" t="s">
        <v>4</v>
      </c>
      <c r="C75" s="8" t="s">
        <v>5</v>
      </c>
      <c r="D75" s="55">
        <f>+D5*1000/$S75</f>
        <v>50699.060651831918</v>
      </c>
      <c r="E75" s="11">
        <f>RANK(D75,D$75:D$137)</f>
        <v>50</v>
      </c>
      <c r="F75" s="55">
        <f>+F5*1000/$S75</f>
        <v>28085.749399141216</v>
      </c>
      <c r="G75" s="11">
        <f>RANK(F75,F$75:F$137)</f>
        <v>46</v>
      </c>
      <c r="H75" s="55">
        <f>+H5*1000/$S75</f>
        <v>1104.4176466942874</v>
      </c>
      <c r="I75" s="11">
        <f>RANK(H75,H$75:H$137)</f>
        <v>37</v>
      </c>
      <c r="J75" s="55">
        <f>+J5*1000/$S75</f>
        <v>21508.893605996418</v>
      </c>
      <c r="K75" s="11">
        <f>RANK(J75,J$75:J$137)</f>
        <v>47</v>
      </c>
      <c r="L75" s="55">
        <f>+L5*1000/$S75</f>
        <v>340456.35476763436</v>
      </c>
      <c r="M75" s="11">
        <f>RANK(L75,L$75:L$137)</f>
        <v>14</v>
      </c>
      <c r="N75" s="55">
        <f t="shared" ref="N75:N138" si="8">+N5*1000/$S75</f>
        <v>125017.03907840693</v>
      </c>
      <c r="O75" s="56">
        <f>RANK(N75,N$75:N$137)</f>
        <v>50</v>
      </c>
      <c r="P75" s="57">
        <f>+N75/L75</f>
        <v>0.36720430483294281</v>
      </c>
      <c r="Q75" s="55">
        <f>+Q5*1000/$S75</f>
        <v>215439.3156892274</v>
      </c>
      <c r="R75" s="56">
        <f>RANK(Q75,Q$75:Q$137)</f>
        <v>10</v>
      </c>
      <c r="S75" s="55">
        <v>1339333</v>
      </c>
      <c r="T75" s="11">
        <f>RANK(S75,S$75:S$137)</f>
        <v>1</v>
      </c>
      <c r="V75" s="117">
        <f>+Q75/D75</f>
        <v>4.2493748980621966</v>
      </c>
      <c r="W75" s="6">
        <f>RANK(V75,$V$75:$V$137)</f>
        <v>2</v>
      </c>
    </row>
    <row r="76" spans="2:23" x14ac:dyDescent="0.4">
      <c r="B76" s="12" t="s">
        <v>6</v>
      </c>
      <c r="C76" s="13" t="s">
        <v>7</v>
      </c>
      <c r="D76" s="34">
        <f t="shared" ref="D76:F91" si="9">+D6*1000/$S76</f>
        <v>23808.481721940185</v>
      </c>
      <c r="E76" s="18">
        <f t="shared" ref="E76:G137" si="10">RANK(D76,D$75:D$137)</f>
        <v>63</v>
      </c>
      <c r="F76" s="34">
        <f t="shared" si="9"/>
        <v>12443.560420518541</v>
      </c>
      <c r="G76" s="18">
        <f t="shared" si="10"/>
        <v>63</v>
      </c>
      <c r="H76" s="14">
        <f t="shared" ref="H76:H138" si="11">+H6*1000/$S76</f>
        <v>1133.4294119479136</v>
      </c>
      <c r="I76" s="15">
        <f t="shared" ref="I76:I137" si="12">RANK(H76,H$75:H$137)</f>
        <v>36</v>
      </c>
      <c r="J76" s="14">
        <f t="shared" ref="J76:J138" si="13">+J6*1000/$S76</f>
        <v>10231.491889473729</v>
      </c>
      <c r="K76" s="15">
        <f t="shared" ref="K76:K137" si="14">RANK(J76,J$75:J$137)</f>
        <v>57</v>
      </c>
      <c r="L76" s="14">
        <f t="shared" ref="L76:L138" si="15">+L6*1000/$S76</f>
        <v>257271.69201235619</v>
      </c>
      <c r="M76" s="15">
        <f t="shared" ref="M76:M137" si="16">RANK(L76,L$75:L$137)</f>
        <v>43</v>
      </c>
      <c r="N76" s="14">
        <f t="shared" si="8"/>
        <v>90017.500842339519</v>
      </c>
      <c r="O76" s="50">
        <f t="shared" ref="O76:O137" si="17">RANK(N76,N$75:N$137)</f>
        <v>55</v>
      </c>
      <c r="P76" s="53">
        <f t="shared" ref="P76:P138" si="18">+N76/L76</f>
        <v>0.34989275399182346</v>
      </c>
      <c r="Q76" s="14">
        <f t="shared" ref="Q76:Q138" si="19">+Q6*1000/$S76</f>
        <v>167254.19117001668</v>
      </c>
      <c r="R76" s="50">
        <f t="shared" ref="R76:R137" si="20">RANK(Q76,Q$75:Q$137)</f>
        <v>20</v>
      </c>
      <c r="S76" s="14">
        <v>353183</v>
      </c>
      <c r="T76" s="15">
        <f t="shared" ref="T76:T137" si="21">RANK(S76,S$75:S$137)</f>
        <v>3</v>
      </c>
      <c r="V76" s="117">
        <f t="shared" ref="V76:V138" si="22">+Q76/D76</f>
        <v>7.0249834963599227</v>
      </c>
      <c r="W76" s="6">
        <f t="shared" ref="W76:W137" si="23">RANK(V76,$V$75:$V$137)</f>
        <v>1</v>
      </c>
    </row>
    <row r="77" spans="2:23" x14ac:dyDescent="0.4">
      <c r="B77" s="12" t="s">
        <v>8</v>
      </c>
      <c r="C77" s="13" t="s">
        <v>9</v>
      </c>
      <c r="D77" s="14">
        <f t="shared" si="9"/>
        <v>125418.32529047491</v>
      </c>
      <c r="E77" s="15">
        <f t="shared" si="10"/>
        <v>17</v>
      </c>
      <c r="F77" s="14">
        <f t="shared" si="9"/>
        <v>60927.241472153757</v>
      </c>
      <c r="G77" s="15">
        <f t="shared" si="10"/>
        <v>14</v>
      </c>
      <c r="H77" s="14">
        <f t="shared" si="11"/>
        <v>1773.9525298759397</v>
      </c>
      <c r="I77" s="15">
        <f t="shared" si="12"/>
        <v>33</v>
      </c>
      <c r="J77" s="14">
        <f t="shared" si="13"/>
        <v>62717.131288445205</v>
      </c>
      <c r="K77" s="15">
        <f t="shared" si="14"/>
        <v>17</v>
      </c>
      <c r="L77" s="34">
        <f t="shared" si="15"/>
        <v>143737.42310958309</v>
      </c>
      <c r="M77" s="18">
        <f t="shared" si="16"/>
        <v>63</v>
      </c>
      <c r="N77" s="14">
        <f t="shared" si="8"/>
        <v>82296.740053434958</v>
      </c>
      <c r="O77" s="50">
        <f t="shared" si="17"/>
        <v>57</v>
      </c>
      <c r="P77" s="53">
        <f t="shared" si="18"/>
        <v>0.57254915437501097</v>
      </c>
      <c r="Q77" s="34">
        <f t="shared" si="19"/>
        <v>61440.683056148126</v>
      </c>
      <c r="R77" s="52">
        <f t="shared" si="20"/>
        <v>61</v>
      </c>
      <c r="S77" s="14">
        <v>193132</v>
      </c>
      <c r="T77" s="15">
        <f t="shared" si="21"/>
        <v>9</v>
      </c>
      <c r="V77" s="117">
        <f t="shared" si="22"/>
        <v>0.48988601078708816</v>
      </c>
      <c r="W77" s="6">
        <f t="shared" si="23"/>
        <v>60</v>
      </c>
    </row>
    <row r="78" spans="2:23" x14ac:dyDescent="0.4">
      <c r="B78" s="12" t="s">
        <v>10</v>
      </c>
      <c r="C78" s="13" t="s">
        <v>11</v>
      </c>
      <c r="D78" s="14">
        <f t="shared" si="9"/>
        <v>76751.206766824034</v>
      </c>
      <c r="E78" s="15">
        <f t="shared" si="10"/>
        <v>31</v>
      </c>
      <c r="F78" s="14">
        <f t="shared" si="9"/>
        <v>22368.960584738266</v>
      </c>
      <c r="G78" s="15">
        <f t="shared" si="10"/>
        <v>55</v>
      </c>
      <c r="H78" s="14">
        <f t="shared" si="11"/>
        <v>5431.0278395607847</v>
      </c>
      <c r="I78" s="15">
        <f t="shared" si="12"/>
        <v>28</v>
      </c>
      <c r="J78" s="14">
        <f t="shared" si="13"/>
        <v>48951.21834252499</v>
      </c>
      <c r="K78" s="15">
        <f t="shared" si="14"/>
        <v>25</v>
      </c>
      <c r="L78" s="14">
        <f t="shared" si="15"/>
        <v>288813.20456744084</v>
      </c>
      <c r="M78" s="15">
        <f t="shared" si="16"/>
        <v>34</v>
      </c>
      <c r="N78" s="14">
        <f t="shared" si="8"/>
        <v>97386.365477952422</v>
      </c>
      <c r="O78" s="50">
        <f t="shared" si="17"/>
        <v>54</v>
      </c>
      <c r="P78" s="53">
        <f t="shared" si="18"/>
        <v>0.3371949894874412</v>
      </c>
      <c r="Q78" s="14">
        <f t="shared" si="19"/>
        <v>191426.83908948844</v>
      </c>
      <c r="R78" s="50">
        <f t="shared" si="20"/>
        <v>13</v>
      </c>
      <c r="S78" s="14">
        <v>604715</v>
      </c>
      <c r="T78" s="15">
        <f t="shared" si="21"/>
        <v>2</v>
      </c>
      <c r="V78" s="117">
        <f t="shared" si="22"/>
        <v>2.4941215539588537</v>
      </c>
      <c r="W78" s="6">
        <f t="shared" si="23"/>
        <v>16</v>
      </c>
    </row>
    <row r="79" spans="2:23" x14ac:dyDescent="0.4">
      <c r="B79" s="12" t="s">
        <v>12</v>
      </c>
      <c r="C79" s="13" t="s">
        <v>13</v>
      </c>
      <c r="D79" s="14">
        <f t="shared" si="9"/>
        <v>103662.12011531477</v>
      </c>
      <c r="E79" s="15">
        <f t="shared" si="10"/>
        <v>20</v>
      </c>
      <c r="F79" s="14">
        <f t="shared" si="9"/>
        <v>24966.739055892103</v>
      </c>
      <c r="G79" s="15">
        <f t="shared" si="10"/>
        <v>50</v>
      </c>
      <c r="H79" s="14">
        <f t="shared" si="11"/>
        <v>6706.0743450045084</v>
      </c>
      <c r="I79" s="15">
        <f t="shared" si="12"/>
        <v>24</v>
      </c>
      <c r="J79" s="14">
        <f t="shared" si="13"/>
        <v>71989.306714418155</v>
      </c>
      <c r="K79" s="15">
        <f t="shared" si="14"/>
        <v>13</v>
      </c>
      <c r="L79" s="14">
        <f t="shared" si="15"/>
        <v>275337.81638536468</v>
      </c>
      <c r="M79" s="15">
        <f t="shared" si="16"/>
        <v>37</v>
      </c>
      <c r="N79" s="14">
        <f t="shared" si="8"/>
        <v>181907.98948451251</v>
      </c>
      <c r="O79" s="50">
        <f t="shared" si="17"/>
        <v>17</v>
      </c>
      <c r="P79" s="53">
        <f t="shared" si="18"/>
        <v>0.66067201328390301</v>
      </c>
      <c r="Q79" s="14">
        <f t="shared" si="19"/>
        <v>93429.82690085216</v>
      </c>
      <c r="R79" s="50">
        <f t="shared" si="20"/>
        <v>49</v>
      </c>
      <c r="S79" s="14">
        <v>78741</v>
      </c>
      <c r="T79" s="15">
        <f t="shared" si="21"/>
        <v>26</v>
      </c>
      <c r="V79" s="117">
        <f t="shared" si="22"/>
        <v>0.90129187785200504</v>
      </c>
      <c r="W79" s="6">
        <f t="shared" si="23"/>
        <v>52</v>
      </c>
    </row>
    <row r="80" spans="2:23" x14ac:dyDescent="0.4">
      <c r="B80" s="12" t="s">
        <v>14</v>
      </c>
      <c r="C80" s="13" t="s">
        <v>15</v>
      </c>
      <c r="D80" s="14">
        <f t="shared" si="9"/>
        <v>235745.49321450273</v>
      </c>
      <c r="E80" s="15">
        <f t="shared" si="10"/>
        <v>7</v>
      </c>
      <c r="F80" s="14">
        <f t="shared" si="9"/>
        <v>49383.059887921139</v>
      </c>
      <c r="G80" s="15">
        <f t="shared" si="10"/>
        <v>19</v>
      </c>
      <c r="H80" s="14">
        <f t="shared" si="11"/>
        <v>50135.05165080008</v>
      </c>
      <c r="I80" s="15">
        <f t="shared" si="12"/>
        <v>4</v>
      </c>
      <c r="J80" s="14">
        <f t="shared" si="13"/>
        <v>136227.38167578151</v>
      </c>
      <c r="K80" s="15">
        <f t="shared" si="14"/>
        <v>4</v>
      </c>
      <c r="L80" s="14">
        <f t="shared" si="15"/>
        <v>456868.10478698264</v>
      </c>
      <c r="M80" s="15">
        <f t="shared" si="16"/>
        <v>6</v>
      </c>
      <c r="N80" s="14">
        <f t="shared" si="8"/>
        <v>195311.89656336507</v>
      </c>
      <c r="O80" s="50">
        <f t="shared" si="17"/>
        <v>13</v>
      </c>
      <c r="P80" s="53">
        <f t="shared" si="18"/>
        <v>0.4275017111435922</v>
      </c>
      <c r="Q80" s="14">
        <f t="shared" si="19"/>
        <v>261556.20822361758</v>
      </c>
      <c r="R80" s="50">
        <f t="shared" si="20"/>
        <v>6</v>
      </c>
      <c r="S80" s="14">
        <v>59244</v>
      </c>
      <c r="T80" s="15">
        <f t="shared" si="21"/>
        <v>36</v>
      </c>
      <c r="V80" s="117">
        <f t="shared" si="22"/>
        <v>1.1094855076853152</v>
      </c>
      <c r="W80" s="6">
        <f t="shared" si="23"/>
        <v>44</v>
      </c>
    </row>
    <row r="81" spans="2:23" x14ac:dyDescent="0.4">
      <c r="B81" s="12" t="s">
        <v>16</v>
      </c>
      <c r="C81" s="13" t="s">
        <v>17</v>
      </c>
      <c r="D81" s="14">
        <f t="shared" si="9"/>
        <v>41140.49757316825</v>
      </c>
      <c r="E81" s="15">
        <f t="shared" si="10"/>
        <v>57</v>
      </c>
      <c r="F81" s="14">
        <f t="shared" si="9"/>
        <v>21516.534426134218</v>
      </c>
      <c r="G81" s="15">
        <f t="shared" si="10"/>
        <v>59</v>
      </c>
      <c r="H81" s="14">
        <f t="shared" si="11"/>
        <v>0</v>
      </c>
      <c r="I81" s="15">
        <f t="shared" si="12"/>
        <v>45</v>
      </c>
      <c r="J81" s="14">
        <f t="shared" si="13"/>
        <v>19623.963147034036</v>
      </c>
      <c r="K81" s="15">
        <f t="shared" si="14"/>
        <v>48</v>
      </c>
      <c r="L81" s="14">
        <f t="shared" si="15"/>
        <v>182760.01395064959</v>
      </c>
      <c r="M81" s="15">
        <f t="shared" si="16"/>
        <v>60</v>
      </c>
      <c r="N81" s="14">
        <f t="shared" si="8"/>
        <v>88420.632429447491</v>
      </c>
      <c r="O81" s="50">
        <f t="shared" si="17"/>
        <v>56</v>
      </c>
      <c r="P81" s="53">
        <f t="shared" si="18"/>
        <v>0.4838073193260074</v>
      </c>
      <c r="Q81" s="14">
        <f t="shared" si="19"/>
        <v>94339.381521202085</v>
      </c>
      <c r="R81" s="50">
        <f t="shared" si="20"/>
        <v>47</v>
      </c>
      <c r="S81" s="14">
        <v>344070</v>
      </c>
      <c r="T81" s="15">
        <f t="shared" si="21"/>
        <v>4</v>
      </c>
      <c r="V81" s="117">
        <f t="shared" si="22"/>
        <v>2.2931025895693113</v>
      </c>
      <c r="W81" s="6">
        <f t="shared" si="23"/>
        <v>18</v>
      </c>
    </row>
    <row r="82" spans="2:23" x14ac:dyDescent="0.4">
      <c r="B82" s="12" t="s">
        <v>18</v>
      </c>
      <c r="C82" s="13" t="s">
        <v>19</v>
      </c>
      <c r="D82" s="14">
        <f t="shared" si="9"/>
        <v>58525.09401491491</v>
      </c>
      <c r="E82" s="15">
        <f t="shared" si="10"/>
        <v>44</v>
      </c>
      <c r="F82" s="34">
        <f t="shared" si="9"/>
        <v>19004.691184906624</v>
      </c>
      <c r="G82" s="18">
        <f t="shared" si="10"/>
        <v>61</v>
      </c>
      <c r="H82" s="14">
        <f t="shared" si="11"/>
        <v>9845.6243227739178</v>
      </c>
      <c r="I82" s="15">
        <f t="shared" si="12"/>
        <v>20</v>
      </c>
      <c r="J82" s="14">
        <f t="shared" si="13"/>
        <v>29674.778507234369</v>
      </c>
      <c r="K82" s="15">
        <f t="shared" si="14"/>
        <v>38</v>
      </c>
      <c r="L82" s="14">
        <f t="shared" si="15"/>
        <v>410987.81311747083</v>
      </c>
      <c r="M82" s="15">
        <f t="shared" si="16"/>
        <v>8</v>
      </c>
      <c r="N82" s="14">
        <f t="shared" si="8"/>
        <v>190018.4842883549</v>
      </c>
      <c r="O82" s="50">
        <f t="shared" si="17"/>
        <v>14</v>
      </c>
      <c r="P82" s="53">
        <f t="shared" si="18"/>
        <v>0.46234578793712983</v>
      </c>
      <c r="Q82" s="14">
        <f t="shared" si="19"/>
        <v>220969.32882911596</v>
      </c>
      <c r="R82" s="50">
        <f t="shared" si="20"/>
        <v>8</v>
      </c>
      <c r="S82" s="14">
        <v>78445</v>
      </c>
      <c r="T82" s="15">
        <f t="shared" si="21"/>
        <v>27</v>
      </c>
      <c r="V82" s="117">
        <f t="shared" si="22"/>
        <v>3.775633897705533</v>
      </c>
      <c r="W82" s="6">
        <f t="shared" si="23"/>
        <v>5</v>
      </c>
    </row>
    <row r="83" spans="2:23" x14ac:dyDescent="0.4">
      <c r="B83" s="12" t="s">
        <v>20</v>
      </c>
      <c r="C83" s="13" t="s">
        <v>21</v>
      </c>
      <c r="D83" s="14">
        <f t="shared" si="9"/>
        <v>74026.475543550929</v>
      </c>
      <c r="E83" s="15">
        <f t="shared" si="10"/>
        <v>33</v>
      </c>
      <c r="F83" s="14">
        <f t="shared" si="9"/>
        <v>24317.474750176058</v>
      </c>
      <c r="G83" s="15">
        <f t="shared" si="10"/>
        <v>51</v>
      </c>
      <c r="H83" s="14">
        <f t="shared" si="11"/>
        <v>1224.2487453088368</v>
      </c>
      <c r="I83" s="15">
        <f t="shared" si="12"/>
        <v>35</v>
      </c>
      <c r="J83" s="14">
        <f t="shared" si="13"/>
        <v>48484.752048066039</v>
      </c>
      <c r="K83" s="15">
        <f t="shared" si="14"/>
        <v>26</v>
      </c>
      <c r="L83" s="14">
        <f t="shared" si="15"/>
        <v>256388.81608857273</v>
      </c>
      <c r="M83" s="15">
        <f t="shared" si="16"/>
        <v>44</v>
      </c>
      <c r="N83" s="14">
        <f t="shared" si="8"/>
        <v>173074.93381114112</v>
      </c>
      <c r="O83" s="50">
        <f t="shared" si="17"/>
        <v>18</v>
      </c>
      <c r="P83" s="53">
        <f t="shared" si="18"/>
        <v>0.67504868758140457</v>
      </c>
      <c r="Q83" s="14">
        <f t="shared" si="19"/>
        <v>83313.882277431607</v>
      </c>
      <c r="R83" s="50">
        <f t="shared" si="20"/>
        <v>53</v>
      </c>
      <c r="S83" s="14">
        <v>112179</v>
      </c>
      <c r="T83" s="15">
        <f t="shared" si="21"/>
        <v>21</v>
      </c>
      <c r="V83" s="117">
        <f t="shared" si="22"/>
        <v>1.1254606094061137</v>
      </c>
      <c r="W83" s="6">
        <f t="shared" si="23"/>
        <v>40</v>
      </c>
    </row>
    <row r="84" spans="2:23" x14ac:dyDescent="0.4">
      <c r="B84" s="12" t="s">
        <v>22</v>
      </c>
      <c r="C84" s="13" t="s">
        <v>23</v>
      </c>
      <c r="D84" s="14">
        <f t="shared" si="9"/>
        <v>220176.72780744525</v>
      </c>
      <c r="E84" s="15">
        <f t="shared" si="10"/>
        <v>9</v>
      </c>
      <c r="F84" s="14">
        <f t="shared" si="9"/>
        <v>63113.755385290096</v>
      </c>
      <c r="G84" s="15">
        <f t="shared" si="10"/>
        <v>12</v>
      </c>
      <c r="H84" s="14">
        <f t="shared" si="11"/>
        <v>41096.225782318194</v>
      </c>
      <c r="I84" s="15">
        <f t="shared" si="12"/>
        <v>5</v>
      </c>
      <c r="J84" s="14">
        <f t="shared" si="13"/>
        <v>115966.74663983696</v>
      </c>
      <c r="K84" s="15">
        <f t="shared" si="14"/>
        <v>5</v>
      </c>
      <c r="L84" s="14">
        <f t="shared" si="15"/>
        <v>317959.81993137783</v>
      </c>
      <c r="M84" s="15">
        <f t="shared" si="16"/>
        <v>19</v>
      </c>
      <c r="N84" s="14">
        <f t="shared" si="8"/>
        <v>166986.00469519902</v>
      </c>
      <c r="O84" s="50">
        <f t="shared" si="17"/>
        <v>27</v>
      </c>
      <c r="P84" s="53">
        <f t="shared" si="18"/>
        <v>0.52517958002126808</v>
      </c>
      <c r="Q84" s="14">
        <f t="shared" si="19"/>
        <v>150973.81523617884</v>
      </c>
      <c r="R84" s="50">
        <f t="shared" si="20"/>
        <v>25</v>
      </c>
      <c r="S84" s="14">
        <v>77526</v>
      </c>
      <c r="T84" s="15">
        <f t="shared" si="21"/>
        <v>28</v>
      </c>
      <c r="V84" s="117">
        <f t="shared" si="22"/>
        <v>0.68569379125396235</v>
      </c>
      <c r="W84" s="6">
        <f t="shared" si="23"/>
        <v>56</v>
      </c>
    </row>
    <row r="85" spans="2:23" x14ac:dyDescent="0.4">
      <c r="B85" s="12" t="s">
        <v>24</v>
      </c>
      <c r="C85" s="13" t="s">
        <v>25</v>
      </c>
      <c r="D85" s="14">
        <f t="shared" si="9"/>
        <v>56903.299467187346</v>
      </c>
      <c r="E85" s="15">
        <f t="shared" si="10"/>
        <v>47</v>
      </c>
      <c r="F85" s="14">
        <f t="shared" si="9"/>
        <v>26732.082381882163</v>
      </c>
      <c r="G85" s="15">
        <f t="shared" si="10"/>
        <v>48</v>
      </c>
      <c r="H85" s="14">
        <f t="shared" si="11"/>
        <v>10793.791574279379</v>
      </c>
      <c r="I85" s="15">
        <f t="shared" si="12"/>
        <v>14</v>
      </c>
      <c r="J85" s="14">
        <f t="shared" si="13"/>
        <v>19377.425511025802</v>
      </c>
      <c r="K85" s="15">
        <f t="shared" si="14"/>
        <v>49</v>
      </c>
      <c r="L85" s="14">
        <f t="shared" si="15"/>
        <v>296247.60896184266</v>
      </c>
      <c r="M85" s="15">
        <f t="shared" si="16"/>
        <v>27</v>
      </c>
      <c r="N85" s="14">
        <f t="shared" si="8"/>
        <v>156529.69079215894</v>
      </c>
      <c r="O85" s="50">
        <f t="shared" si="17"/>
        <v>32</v>
      </c>
      <c r="P85" s="53">
        <f t="shared" si="18"/>
        <v>0.52837452879601232</v>
      </c>
      <c r="Q85" s="14">
        <f t="shared" si="19"/>
        <v>139717.91816968372</v>
      </c>
      <c r="R85" s="50">
        <f t="shared" si="20"/>
        <v>29</v>
      </c>
      <c r="S85" s="14">
        <v>90651</v>
      </c>
      <c r="T85" s="15">
        <f t="shared" si="21"/>
        <v>24</v>
      </c>
      <c r="V85" s="117">
        <f t="shared" si="22"/>
        <v>2.4553570615048517</v>
      </c>
      <c r="W85" s="6">
        <f t="shared" si="23"/>
        <v>17</v>
      </c>
    </row>
    <row r="86" spans="2:23" x14ac:dyDescent="0.4">
      <c r="B86" s="12" t="s">
        <v>26</v>
      </c>
      <c r="C86" s="13" t="s">
        <v>27</v>
      </c>
      <c r="D86" s="14">
        <f t="shared" si="9"/>
        <v>48909.103855415451</v>
      </c>
      <c r="E86" s="15">
        <f t="shared" si="10"/>
        <v>52</v>
      </c>
      <c r="F86" s="14">
        <f t="shared" si="9"/>
        <v>22315.281841485201</v>
      </c>
      <c r="G86" s="15">
        <f t="shared" si="10"/>
        <v>58</v>
      </c>
      <c r="H86" s="14">
        <f t="shared" si="11"/>
        <v>0.15967133597438354</v>
      </c>
      <c r="I86" s="15">
        <f t="shared" si="12"/>
        <v>44</v>
      </c>
      <c r="J86" s="14">
        <f t="shared" si="13"/>
        <v>26593.662342594271</v>
      </c>
      <c r="K86" s="15">
        <f t="shared" si="14"/>
        <v>40</v>
      </c>
      <c r="L86" s="14">
        <f t="shared" si="15"/>
        <v>289751.98294537514</v>
      </c>
      <c r="M86" s="15">
        <f t="shared" si="16"/>
        <v>32</v>
      </c>
      <c r="N86" s="14">
        <f t="shared" si="8"/>
        <v>158422.89600649042</v>
      </c>
      <c r="O86" s="50">
        <f t="shared" si="17"/>
        <v>30</v>
      </c>
      <c r="P86" s="53">
        <f t="shared" si="18"/>
        <v>0.54675344891895616</v>
      </c>
      <c r="Q86" s="14">
        <f t="shared" si="19"/>
        <v>131329.08693888472</v>
      </c>
      <c r="R86" s="50">
        <f t="shared" si="20"/>
        <v>32</v>
      </c>
      <c r="S86" s="14">
        <v>231726</v>
      </c>
      <c r="T86" s="15">
        <f t="shared" si="21"/>
        <v>7</v>
      </c>
      <c r="V86" s="117">
        <f t="shared" si="22"/>
        <v>2.6851664943017215</v>
      </c>
      <c r="W86" s="6">
        <f t="shared" si="23"/>
        <v>13</v>
      </c>
    </row>
    <row r="87" spans="2:23" x14ac:dyDescent="0.4">
      <c r="B87" s="12" t="s">
        <v>28</v>
      </c>
      <c r="C87" s="13" t="s">
        <v>29</v>
      </c>
      <c r="D87" s="14">
        <f t="shared" si="9"/>
        <v>69793.693090519548</v>
      </c>
      <c r="E87" s="15">
        <f t="shared" si="10"/>
        <v>37</v>
      </c>
      <c r="F87" s="14">
        <f t="shared" si="9"/>
        <v>39972.850830208889</v>
      </c>
      <c r="G87" s="15">
        <f t="shared" si="10"/>
        <v>31</v>
      </c>
      <c r="H87" s="14">
        <f t="shared" si="11"/>
        <v>0</v>
      </c>
      <c r="I87" s="15">
        <f t="shared" si="12"/>
        <v>45</v>
      </c>
      <c r="J87" s="14">
        <f t="shared" si="13"/>
        <v>29820.842260310659</v>
      </c>
      <c r="K87" s="15">
        <f t="shared" si="14"/>
        <v>37</v>
      </c>
      <c r="L87" s="14">
        <f t="shared" si="15"/>
        <v>230458.80423138724</v>
      </c>
      <c r="M87" s="15">
        <f t="shared" si="16"/>
        <v>51</v>
      </c>
      <c r="N87" s="14">
        <f t="shared" si="8"/>
        <v>156300.72978039636</v>
      </c>
      <c r="O87" s="50">
        <f t="shared" si="17"/>
        <v>34</v>
      </c>
      <c r="P87" s="53">
        <f t="shared" si="18"/>
        <v>0.67821548541693355</v>
      </c>
      <c r="Q87" s="14">
        <f t="shared" si="19"/>
        <v>74158.074450990898</v>
      </c>
      <c r="R87" s="50">
        <f t="shared" si="20"/>
        <v>58</v>
      </c>
      <c r="S87" s="14">
        <v>149360</v>
      </c>
      <c r="T87" s="15">
        <f t="shared" si="21"/>
        <v>12</v>
      </c>
      <c r="V87" s="117">
        <f t="shared" si="22"/>
        <v>1.0625326038387297</v>
      </c>
      <c r="W87" s="6">
        <f t="shared" si="23"/>
        <v>48</v>
      </c>
    </row>
    <row r="88" spans="2:23" x14ac:dyDescent="0.4">
      <c r="B88" s="12" t="s">
        <v>30</v>
      </c>
      <c r="C88" s="13" t="s">
        <v>31</v>
      </c>
      <c r="D88" s="14">
        <f t="shared" si="9"/>
        <v>89145.40972363812</v>
      </c>
      <c r="E88" s="15">
        <f t="shared" si="10"/>
        <v>26</v>
      </c>
      <c r="F88" s="14">
        <f t="shared" si="9"/>
        <v>34306.574484254234</v>
      </c>
      <c r="G88" s="15">
        <f t="shared" si="10"/>
        <v>36</v>
      </c>
      <c r="H88" s="14">
        <f t="shared" si="11"/>
        <v>480.56569850419828</v>
      </c>
      <c r="I88" s="15">
        <f t="shared" si="12"/>
        <v>39</v>
      </c>
      <c r="J88" s="14">
        <f t="shared" si="13"/>
        <v>54358.269540879686</v>
      </c>
      <c r="K88" s="15">
        <f t="shared" si="14"/>
        <v>21</v>
      </c>
      <c r="L88" s="14">
        <f t="shared" si="15"/>
        <v>312754.01753442938</v>
      </c>
      <c r="M88" s="15">
        <f t="shared" si="16"/>
        <v>21</v>
      </c>
      <c r="N88" s="14">
        <f t="shared" si="8"/>
        <v>172936.77596337418</v>
      </c>
      <c r="O88" s="50">
        <f t="shared" si="17"/>
        <v>20</v>
      </c>
      <c r="P88" s="53">
        <f t="shared" si="18"/>
        <v>0.55294821574701758</v>
      </c>
      <c r="Q88" s="14">
        <f t="shared" si="19"/>
        <v>139817.24157105523</v>
      </c>
      <c r="R88" s="50">
        <f t="shared" si="20"/>
        <v>28</v>
      </c>
      <c r="S88" s="14">
        <v>53951</v>
      </c>
      <c r="T88" s="15">
        <f t="shared" si="21"/>
        <v>38</v>
      </c>
      <c r="V88" s="117">
        <f t="shared" si="22"/>
        <v>1.5684177346260015</v>
      </c>
      <c r="W88" s="6">
        <f t="shared" si="23"/>
        <v>31</v>
      </c>
    </row>
    <row r="89" spans="2:23" x14ac:dyDescent="0.4">
      <c r="B89" s="19" t="s">
        <v>32</v>
      </c>
      <c r="C89" s="20" t="s">
        <v>33</v>
      </c>
      <c r="D89" s="58">
        <f t="shared" si="9"/>
        <v>86683.415677685523</v>
      </c>
      <c r="E89" s="21">
        <f t="shared" si="10"/>
        <v>27</v>
      </c>
      <c r="F89" s="58">
        <f t="shared" si="9"/>
        <v>28901.441450618855</v>
      </c>
      <c r="G89" s="21">
        <f t="shared" si="10"/>
        <v>42</v>
      </c>
      <c r="H89" s="58">
        <f t="shared" si="11"/>
        <v>6712.686123703289</v>
      </c>
      <c r="I89" s="21">
        <f t="shared" si="12"/>
        <v>23</v>
      </c>
      <c r="J89" s="58">
        <f t="shared" si="13"/>
        <v>51069.288103363382</v>
      </c>
      <c r="K89" s="21">
        <f t="shared" si="14"/>
        <v>24</v>
      </c>
      <c r="L89" s="58">
        <f t="shared" si="15"/>
        <v>356209.20558922901</v>
      </c>
      <c r="M89" s="21">
        <f t="shared" si="16"/>
        <v>11</v>
      </c>
      <c r="N89" s="58">
        <f t="shared" si="8"/>
        <v>168264.80076062412</v>
      </c>
      <c r="O89" s="59">
        <f t="shared" si="17"/>
        <v>26</v>
      </c>
      <c r="P89" s="60">
        <f t="shared" si="18"/>
        <v>0.472376339859848</v>
      </c>
      <c r="Q89" s="58">
        <f t="shared" si="19"/>
        <v>187944.40482860489</v>
      </c>
      <c r="R89" s="59">
        <f t="shared" si="20"/>
        <v>14</v>
      </c>
      <c r="S89" s="58">
        <v>117798</v>
      </c>
      <c r="T89" s="21">
        <f t="shared" si="21"/>
        <v>18</v>
      </c>
      <c r="V89" s="117">
        <f t="shared" si="22"/>
        <v>2.1681702706252088</v>
      </c>
      <c r="W89" s="6">
        <f t="shared" si="23"/>
        <v>21</v>
      </c>
    </row>
    <row r="90" spans="2:23" x14ac:dyDescent="0.4">
      <c r="B90" s="12" t="s">
        <v>34</v>
      </c>
      <c r="C90" s="13" t="s">
        <v>35</v>
      </c>
      <c r="D90" s="14">
        <f t="shared" si="9"/>
        <v>195148.1497166169</v>
      </c>
      <c r="E90" s="15">
        <f t="shared" si="10"/>
        <v>10</v>
      </c>
      <c r="F90" s="14">
        <f t="shared" si="9"/>
        <v>111966.94687361043</v>
      </c>
      <c r="G90" s="15">
        <f t="shared" si="10"/>
        <v>5</v>
      </c>
      <c r="H90" s="14">
        <f t="shared" si="11"/>
        <v>11923.673604788222</v>
      </c>
      <c r="I90" s="15">
        <f t="shared" si="12"/>
        <v>12</v>
      </c>
      <c r="J90" s="14">
        <f t="shared" si="13"/>
        <v>71257.529238218252</v>
      </c>
      <c r="K90" s="15">
        <f t="shared" si="14"/>
        <v>14</v>
      </c>
      <c r="L90" s="14">
        <f t="shared" si="15"/>
        <v>328280.17165322095</v>
      </c>
      <c r="M90" s="15">
        <f t="shared" si="16"/>
        <v>16</v>
      </c>
      <c r="N90" s="14">
        <f t="shared" si="8"/>
        <v>110675.39048990338</v>
      </c>
      <c r="O90" s="50">
        <f t="shared" si="17"/>
        <v>52</v>
      </c>
      <c r="P90" s="53">
        <f t="shared" si="18"/>
        <v>0.33713699469736913</v>
      </c>
      <c r="Q90" s="14">
        <f t="shared" si="19"/>
        <v>217604.78116331759</v>
      </c>
      <c r="R90" s="50">
        <f t="shared" si="20"/>
        <v>9</v>
      </c>
      <c r="S90" s="14">
        <v>141681</v>
      </c>
      <c r="T90" s="15">
        <f t="shared" si="21"/>
        <v>17</v>
      </c>
      <c r="V90" s="117">
        <f t="shared" si="22"/>
        <v>1.1150747853838785</v>
      </c>
      <c r="W90" s="6">
        <f t="shared" si="23"/>
        <v>42</v>
      </c>
    </row>
    <row r="91" spans="2:23" x14ac:dyDescent="0.4">
      <c r="B91" s="19" t="s">
        <v>36</v>
      </c>
      <c r="C91" s="20" t="s">
        <v>37</v>
      </c>
      <c r="D91" s="58">
        <f t="shared" si="9"/>
        <v>48105.156170595365</v>
      </c>
      <c r="E91" s="21">
        <f t="shared" si="10"/>
        <v>53</v>
      </c>
      <c r="F91" s="58">
        <f t="shared" si="9"/>
        <v>23045.74575748494</v>
      </c>
      <c r="G91" s="21">
        <f t="shared" si="10"/>
        <v>54</v>
      </c>
      <c r="H91" s="58">
        <f t="shared" si="11"/>
        <v>0</v>
      </c>
      <c r="I91" s="21">
        <f t="shared" si="12"/>
        <v>45</v>
      </c>
      <c r="J91" s="58">
        <f t="shared" si="13"/>
        <v>25059.410413110425</v>
      </c>
      <c r="K91" s="21">
        <f t="shared" si="14"/>
        <v>42</v>
      </c>
      <c r="L91" s="58">
        <f t="shared" si="15"/>
        <v>227256.78346342119</v>
      </c>
      <c r="M91" s="21">
        <f t="shared" si="16"/>
        <v>53</v>
      </c>
      <c r="N91" s="58">
        <f t="shared" si="8"/>
        <v>127299.17169426962</v>
      </c>
      <c r="O91" s="59">
        <f t="shared" si="17"/>
        <v>48</v>
      </c>
      <c r="P91" s="60">
        <f t="shared" si="18"/>
        <v>0.56015565192032846</v>
      </c>
      <c r="Q91" s="58">
        <f t="shared" si="19"/>
        <v>99957.611769151583</v>
      </c>
      <c r="R91" s="59">
        <f t="shared" si="20"/>
        <v>45</v>
      </c>
      <c r="S91" s="58">
        <v>230229</v>
      </c>
      <c r="T91" s="21">
        <f t="shared" si="21"/>
        <v>8</v>
      </c>
      <c r="V91" s="117">
        <f t="shared" si="22"/>
        <v>2.0778980825812479</v>
      </c>
      <c r="W91" s="6">
        <f t="shared" si="23"/>
        <v>23</v>
      </c>
    </row>
    <row r="92" spans="2:23" x14ac:dyDescent="0.4">
      <c r="B92" s="12" t="s">
        <v>38</v>
      </c>
      <c r="C92" s="13" t="s">
        <v>39</v>
      </c>
      <c r="D92" s="34">
        <f t="shared" ref="D92:F107" si="24">+D22*1000/$S92</f>
        <v>38698.094562610073</v>
      </c>
      <c r="E92" s="18">
        <f t="shared" si="10"/>
        <v>61</v>
      </c>
      <c r="F92" s="14">
        <f t="shared" si="24"/>
        <v>29549.970912394507</v>
      </c>
      <c r="G92" s="15">
        <f t="shared" si="10"/>
        <v>41</v>
      </c>
      <c r="H92" s="14">
        <f t="shared" si="11"/>
        <v>0</v>
      </c>
      <c r="I92" s="15">
        <f t="shared" si="12"/>
        <v>45</v>
      </c>
      <c r="J92" s="14">
        <f t="shared" si="13"/>
        <v>9148.1236502155662</v>
      </c>
      <c r="K92" s="15">
        <f t="shared" si="14"/>
        <v>60</v>
      </c>
      <c r="L92" s="14">
        <f t="shared" si="15"/>
        <v>281578.24565877451</v>
      </c>
      <c r="M92" s="15">
        <f t="shared" si="16"/>
        <v>36</v>
      </c>
      <c r="N92" s="14">
        <f t="shared" si="8"/>
        <v>136246.74657124869</v>
      </c>
      <c r="O92" s="50">
        <f t="shared" si="17"/>
        <v>42</v>
      </c>
      <c r="P92" s="53">
        <f t="shared" si="18"/>
        <v>0.483868156265015</v>
      </c>
      <c r="Q92" s="14">
        <f t="shared" si="19"/>
        <v>145331.49908752579</v>
      </c>
      <c r="R92" s="50">
        <f t="shared" si="20"/>
        <v>26</v>
      </c>
      <c r="S92" s="14">
        <v>250966</v>
      </c>
      <c r="T92" s="15">
        <f t="shared" si="21"/>
        <v>6</v>
      </c>
      <c r="V92" s="117">
        <f t="shared" si="22"/>
        <v>3.7555208009632715</v>
      </c>
      <c r="W92" s="6">
        <f t="shared" si="23"/>
        <v>6</v>
      </c>
    </row>
    <row r="93" spans="2:23" x14ac:dyDescent="0.4">
      <c r="B93" s="12" t="s">
        <v>40</v>
      </c>
      <c r="C93" s="13" t="s">
        <v>41</v>
      </c>
      <c r="D93" s="14">
        <f t="shared" si="24"/>
        <v>43396.261915978896</v>
      </c>
      <c r="E93" s="15">
        <f t="shared" si="10"/>
        <v>55</v>
      </c>
      <c r="F93" s="14">
        <f t="shared" si="24"/>
        <v>31490.851087342162</v>
      </c>
      <c r="G93" s="15">
        <f t="shared" si="10"/>
        <v>40</v>
      </c>
      <c r="H93" s="14">
        <f t="shared" si="11"/>
        <v>0</v>
      </c>
      <c r="I93" s="15">
        <f t="shared" si="12"/>
        <v>45</v>
      </c>
      <c r="J93" s="14">
        <f t="shared" si="13"/>
        <v>11905.410828636737</v>
      </c>
      <c r="K93" s="15">
        <f t="shared" si="14"/>
        <v>55</v>
      </c>
      <c r="L93" s="14">
        <f t="shared" si="15"/>
        <v>240649.02025789116</v>
      </c>
      <c r="M93" s="15">
        <f t="shared" si="16"/>
        <v>47</v>
      </c>
      <c r="N93" s="14">
        <f t="shared" si="8"/>
        <v>131718.3321410084</v>
      </c>
      <c r="O93" s="50">
        <f t="shared" si="17"/>
        <v>46</v>
      </c>
      <c r="P93" s="53">
        <f t="shared" si="18"/>
        <v>0.5473462223110348</v>
      </c>
      <c r="Q93" s="14">
        <f t="shared" si="19"/>
        <v>108930.68811688274</v>
      </c>
      <c r="R93" s="50">
        <f t="shared" si="20"/>
        <v>38</v>
      </c>
      <c r="S93" s="14">
        <v>343866</v>
      </c>
      <c r="T93" s="15">
        <f t="shared" si="21"/>
        <v>5</v>
      </c>
      <c r="V93" s="117">
        <f t="shared" si="22"/>
        <v>2.5101398901082188</v>
      </c>
      <c r="W93" s="6">
        <f t="shared" si="23"/>
        <v>15</v>
      </c>
    </row>
    <row r="94" spans="2:23" x14ac:dyDescent="0.4">
      <c r="B94" s="12" t="s">
        <v>42</v>
      </c>
      <c r="C94" s="13" t="s">
        <v>43</v>
      </c>
      <c r="D94" s="14">
        <f t="shared" si="24"/>
        <v>128318.09728753222</v>
      </c>
      <c r="E94" s="15">
        <f t="shared" si="10"/>
        <v>16</v>
      </c>
      <c r="F94" s="14">
        <f t="shared" si="24"/>
        <v>46657.806647007252</v>
      </c>
      <c r="G94" s="15">
        <f t="shared" si="10"/>
        <v>22</v>
      </c>
      <c r="H94" s="14">
        <f t="shared" si="11"/>
        <v>0</v>
      </c>
      <c r="I94" s="15">
        <f t="shared" si="12"/>
        <v>45</v>
      </c>
      <c r="J94" s="14">
        <f t="shared" si="13"/>
        <v>81660.290640524952</v>
      </c>
      <c r="K94" s="15">
        <f t="shared" si="14"/>
        <v>12</v>
      </c>
      <c r="L94" s="14">
        <f t="shared" si="15"/>
        <v>264664.52804123162</v>
      </c>
      <c r="M94" s="15">
        <f t="shared" si="16"/>
        <v>40</v>
      </c>
      <c r="N94" s="14">
        <f t="shared" si="8"/>
        <v>154317.95117026646</v>
      </c>
      <c r="O94" s="50">
        <f t="shared" si="17"/>
        <v>37</v>
      </c>
      <c r="P94" s="53">
        <f t="shared" si="18"/>
        <v>0.58307001815606185</v>
      </c>
      <c r="Q94" s="14">
        <f t="shared" si="19"/>
        <v>110346.57687096517</v>
      </c>
      <c r="R94" s="50">
        <f t="shared" si="20"/>
        <v>37</v>
      </c>
      <c r="S94" s="14">
        <v>75282</v>
      </c>
      <c r="T94" s="15">
        <f t="shared" si="21"/>
        <v>30</v>
      </c>
      <c r="V94" s="117">
        <f t="shared" si="22"/>
        <v>0.85994555096700909</v>
      </c>
      <c r="W94" s="6">
        <f t="shared" si="23"/>
        <v>53</v>
      </c>
    </row>
    <row r="95" spans="2:23" x14ac:dyDescent="0.4">
      <c r="B95" s="12" t="s">
        <v>44</v>
      </c>
      <c r="C95" s="13" t="s">
        <v>45</v>
      </c>
      <c r="D95" s="14">
        <f t="shared" si="24"/>
        <v>109511.99898510787</v>
      </c>
      <c r="E95" s="15">
        <f t="shared" si="10"/>
        <v>19</v>
      </c>
      <c r="F95" s="14">
        <f t="shared" si="24"/>
        <v>52092.517284881629</v>
      </c>
      <c r="G95" s="15">
        <f t="shared" si="10"/>
        <v>16</v>
      </c>
      <c r="H95" s="14">
        <f t="shared" si="11"/>
        <v>0</v>
      </c>
      <c r="I95" s="15">
        <f t="shared" si="12"/>
        <v>45</v>
      </c>
      <c r="J95" s="14">
        <f t="shared" si="13"/>
        <v>57419.481700226235</v>
      </c>
      <c r="K95" s="15">
        <f t="shared" si="14"/>
        <v>19</v>
      </c>
      <c r="L95" s="34">
        <f t="shared" si="15"/>
        <v>163654.01340503359</v>
      </c>
      <c r="M95" s="18">
        <f t="shared" si="16"/>
        <v>62</v>
      </c>
      <c r="N95" s="34">
        <f t="shared" si="8"/>
        <v>0</v>
      </c>
      <c r="O95" s="52">
        <f t="shared" si="17"/>
        <v>63</v>
      </c>
      <c r="P95" s="53">
        <f t="shared" si="18"/>
        <v>0</v>
      </c>
      <c r="Q95" s="14">
        <f t="shared" si="19"/>
        <v>163654.01340503359</v>
      </c>
      <c r="R95" s="50">
        <f t="shared" si="20"/>
        <v>24</v>
      </c>
      <c r="S95" s="14">
        <v>141887</v>
      </c>
      <c r="T95" s="15">
        <f t="shared" si="21"/>
        <v>16</v>
      </c>
      <c r="V95" s="117">
        <f t="shared" si="22"/>
        <v>1.4943934447520064</v>
      </c>
      <c r="W95" s="6">
        <f t="shared" si="23"/>
        <v>32</v>
      </c>
    </row>
    <row r="96" spans="2:23" x14ac:dyDescent="0.4">
      <c r="B96" s="12" t="s">
        <v>46</v>
      </c>
      <c r="C96" s="13" t="s">
        <v>47</v>
      </c>
      <c r="D96" s="14">
        <f t="shared" si="24"/>
        <v>39777.783115332357</v>
      </c>
      <c r="E96" s="15">
        <f t="shared" si="10"/>
        <v>60</v>
      </c>
      <c r="F96" s="14">
        <f t="shared" si="24"/>
        <v>28126.154627431064</v>
      </c>
      <c r="G96" s="15">
        <f t="shared" si="10"/>
        <v>45</v>
      </c>
      <c r="H96" s="14">
        <f t="shared" si="11"/>
        <v>0</v>
      </c>
      <c r="I96" s="15">
        <f t="shared" si="12"/>
        <v>45</v>
      </c>
      <c r="J96" s="14">
        <f t="shared" si="13"/>
        <v>11651.628487901289</v>
      </c>
      <c r="K96" s="15">
        <f t="shared" si="14"/>
        <v>56</v>
      </c>
      <c r="L96" s="14">
        <f t="shared" si="15"/>
        <v>206853.63510341893</v>
      </c>
      <c r="M96" s="15">
        <f t="shared" si="16"/>
        <v>58</v>
      </c>
      <c r="N96" s="14">
        <f t="shared" si="8"/>
        <v>125851.79593461343</v>
      </c>
      <c r="O96" s="50">
        <f t="shared" si="17"/>
        <v>49</v>
      </c>
      <c r="P96" s="53">
        <f t="shared" si="18"/>
        <v>0.6084098830155551</v>
      </c>
      <c r="Q96" s="14">
        <f t="shared" si="19"/>
        <v>81001.839168805498</v>
      </c>
      <c r="R96" s="50">
        <f t="shared" si="20"/>
        <v>54</v>
      </c>
      <c r="S96" s="14">
        <v>145718</v>
      </c>
      <c r="T96" s="15">
        <f t="shared" si="21"/>
        <v>13</v>
      </c>
      <c r="V96" s="117">
        <f t="shared" si="22"/>
        <v>2.0363588120018514</v>
      </c>
      <c r="W96" s="6">
        <f t="shared" si="23"/>
        <v>24</v>
      </c>
    </row>
    <row r="97" spans="2:23" x14ac:dyDescent="0.4">
      <c r="B97" s="12" t="s">
        <v>48</v>
      </c>
      <c r="C97" s="13" t="s">
        <v>49</v>
      </c>
      <c r="D97" s="34">
        <f t="shared" si="24"/>
        <v>29157.508572697865</v>
      </c>
      <c r="E97" s="18">
        <f t="shared" si="10"/>
        <v>62</v>
      </c>
      <c r="F97" s="14">
        <f t="shared" si="24"/>
        <v>20593.744360067194</v>
      </c>
      <c r="G97" s="15">
        <f t="shared" si="10"/>
        <v>60</v>
      </c>
      <c r="H97" s="14">
        <f t="shared" si="11"/>
        <v>0</v>
      </c>
      <c r="I97" s="15">
        <f t="shared" si="12"/>
        <v>45</v>
      </c>
      <c r="J97" s="34">
        <f t="shared" si="13"/>
        <v>8563.7642126306728</v>
      </c>
      <c r="K97" s="18">
        <f t="shared" si="14"/>
        <v>61</v>
      </c>
      <c r="L97" s="34">
        <f t="shared" si="15"/>
        <v>170494.61343032861</v>
      </c>
      <c r="M97" s="18">
        <f t="shared" si="16"/>
        <v>61</v>
      </c>
      <c r="N97" s="14">
        <f t="shared" si="8"/>
        <v>59759.291138537577</v>
      </c>
      <c r="O97" s="50">
        <f t="shared" si="17"/>
        <v>59</v>
      </c>
      <c r="P97" s="53">
        <f t="shared" si="18"/>
        <v>0.35050544962206548</v>
      </c>
      <c r="Q97" s="14">
        <f t="shared" si="19"/>
        <v>110735.32229179103</v>
      </c>
      <c r="R97" s="50">
        <f t="shared" si="20"/>
        <v>36</v>
      </c>
      <c r="S97" s="14">
        <v>144062</v>
      </c>
      <c r="T97" s="15">
        <f t="shared" si="21"/>
        <v>14</v>
      </c>
      <c r="V97" s="117">
        <f t="shared" si="22"/>
        <v>3.7978321095472456</v>
      </c>
      <c r="W97" s="6">
        <f t="shared" si="23"/>
        <v>4</v>
      </c>
    </row>
    <row r="98" spans="2:23" x14ac:dyDescent="0.4">
      <c r="B98" s="12" t="s">
        <v>50</v>
      </c>
      <c r="C98" s="13" t="s">
        <v>51</v>
      </c>
      <c r="D98" s="14">
        <f t="shared" si="24"/>
        <v>68170.016750418756</v>
      </c>
      <c r="E98" s="15">
        <f t="shared" si="10"/>
        <v>38</v>
      </c>
      <c r="F98" s="14">
        <f t="shared" si="24"/>
        <v>37257.432998324955</v>
      </c>
      <c r="G98" s="15">
        <f t="shared" si="10"/>
        <v>32</v>
      </c>
      <c r="H98" s="14">
        <f t="shared" si="11"/>
        <v>0</v>
      </c>
      <c r="I98" s="15">
        <f t="shared" si="12"/>
        <v>45</v>
      </c>
      <c r="J98" s="14">
        <f t="shared" si="13"/>
        <v>30912.583752093804</v>
      </c>
      <c r="K98" s="15">
        <f t="shared" si="14"/>
        <v>35</v>
      </c>
      <c r="L98" s="14">
        <f t="shared" si="15"/>
        <v>305516.39708961477</v>
      </c>
      <c r="M98" s="15">
        <f t="shared" si="16"/>
        <v>22</v>
      </c>
      <c r="N98" s="14">
        <f t="shared" si="8"/>
        <v>134375.62814070351</v>
      </c>
      <c r="O98" s="50">
        <f t="shared" si="17"/>
        <v>43</v>
      </c>
      <c r="P98" s="53">
        <f t="shared" si="18"/>
        <v>0.43983114955786856</v>
      </c>
      <c r="Q98" s="14">
        <f t="shared" si="19"/>
        <v>171140.76894891122</v>
      </c>
      <c r="R98" s="50">
        <f t="shared" si="20"/>
        <v>19</v>
      </c>
      <c r="S98" s="14">
        <v>76416</v>
      </c>
      <c r="T98" s="15">
        <f t="shared" si="21"/>
        <v>29</v>
      </c>
      <c r="V98" s="117">
        <f t="shared" si="22"/>
        <v>2.5104991476749188</v>
      </c>
      <c r="W98" s="6">
        <f t="shared" si="23"/>
        <v>14</v>
      </c>
    </row>
    <row r="99" spans="2:23" x14ac:dyDescent="0.4">
      <c r="B99" s="12" t="s">
        <v>52</v>
      </c>
      <c r="C99" s="13" t="s">
        <v>53</v>
      </c>
      <c r="D99" s="14">
        <f t="shared" si="24"/>
        <v>48079.238226816895</v>
      </c>
      <c r="E99" s="15">
        <f t="shared" si="10"/>
        <v>54</v>
      </c>
      <c r="F99" s="14">
        <f t="shared" si="24"/>
        <v>23603.177627974561</v>
      </c>
      <c r="G99" s="15">
        <f t="shared" si="10"/>
        <v>53</v>
      </c>
      <c r="H99" s="14">
        <f t="shared" si="11"/>
        <v>0</v>
      </c>
      <c r="I99" s="15">
        <f t="shared" si="12"/>
        <v>45</v>
      </c>
      <c r="J99" s="14">
        <f t="shared" si="13"/>
        <v>24476.060598842334</v>
      </c>
      <c r="K99" s="15">
        <f t="shared" si="14"/>
        <v>43</v>
      </c>
      <c r="L99" s="14">
        <f t="shared" si="15"/>
        <v>210489.63816964818</v>
      </c>
      <c r="M99" s="15">
        <f t="shared" si="16"/>
        <v>56</v>
      </c>
      <c r="N99" s="34">
        <f t="shared" si="8"/>
        <v>33282.079988566256</v>
      </c>
      <c r="O99" s="52">
        <f t="shared" si="17"/>
        <v>61</v>
      </c>
      <c r="P99" s="53">
        <f t="shared" si="18"/>
        <v>0.15811742695733993</v>
      </c>
      <c r="Q99" s="14">
        <f t="shared" si="19"/>
        <v>177207.55818108193</v>
      </c>
      <c r="R99" s="50">
        <f t="shared" si="20"/>
        <v>18</v>
      </c>
      <c r="S99" s="14">
        <v>83962</v>
      </c>
      <c r="T99" s="15">
        <f t="shared" si="21"/>
        <v>25</v>
      </c>
      <c r="V99" s="117">
        <f t="shared" si="22"/>
        <v>3.6857397229359976</v>
      </c>
      <c r="W99" s="6">
        <f t="shared" si="23"/>
        <v>7</v>
      </c>
    </row>
    <row r="100" spans="2:23" x14ac:dyDescent="0.4">
      <c r="B100" s="12" t="s">
        <v>54</v>
      </c>
      <c r="C100" s="13" t="s">
        <v>55</v>
      </c>
      <c r="D100" s="14">
        <f t="shared" si="24"/>
        <v>58341.259880528567</v>
      </c>
      <c r="E100" s="15">
        <f t="shared" si="10"/>
        <v>45</v>
      </c>
      <c r="F100" s="14">
        <f t="shared" si="24"/>
        <v>44209.141374524828</v>
      </c>
      <c r="G100" s="15">
        <f t="shared" si="10"/>
        <v>27</v>
      </c>
      <c r="H100" s="14">
        <f t="shared" si="11"/>
        <v>0</v>
      </c>
      <c r="I100" s="15">
        <f t="shared" si="12"/>
        <v>45</v>
      </c>
      <c r="J100" s="14">
        <f t="shared" si="13"/>
        <v>14132.118506003741</v>
      </c>
      <c r="K100" s="15">
        <f t="shared" si="14"/>
        <v>52</v>
      </c>
      <c r="L100" s="14">
        <f t="shared" si="15"/>
        <v>298772.53363905149</v>
      </c>
      <c r="M100" s="15">
        <f t="shared" si="16"/>
        <v>25</v>
      </c>
      <c r="N100" s="14">
        <f t="shared" si="8"/>
        <v>132767.03674651543</v>
      </c>
      <c r="O100" s="50">
        <f t="shared" si="17"/>
        <v>45</v>
      </c>
      <c r="P100" s="53">
        <f t="shared" si="18"/>
        <v>0.4443749735941655</v>
      </c>
      <c r="Q100" s="14">
        <f t="shared" si="19"/>
        <v>166005.49689253606</v>
      </c>
      <c r="R100" s="50">
        <f t="shared" si="20"/>
        <v>21</v>
      </c>
      <c r="S100" s="14">
        <v>165730</v>
      </c>
      <c r="T100" s="15">
        <f t="shared" si="21"/>
        <v>10</v>
      </c>
      <c r="V100" s="117">
        <f t="shared" si="22"/>
        <v>2.8454218718019235</v>
      </c>
      <c r="W100" s="6">
        <f t="shared" si="23"/>
        <v>11</v>
      </c>
    </row>
    <row r="101" spans="2:23" x14ac:dyDescent="0.4">
      <c r="B101" s="19" t="s">
        <v>56</v>
      </c>
      <c r="C101" s="20" t="s">
        <v>57</v>
      </c>
      <c r="D101" s="58">
        <f t="shared" si="24"/>
        <v>40715.974825923942</v>
      </c>
      <c r="E101" s="21">
        <f t="shared" si="10"/>
        <v>58</v>
      </c>
      <c r="F101" s="111">
        <f t="shared" si="24"/>
        <v>14158.114622388859</v>
      </c>
      <c r="G101" s="112">
        <f t="shared" si="10"/>
        <v>62</v>
      </c>
      <c r="H101" s="58">
        <f t="shared" si="11"/>
        <v>10638.336904124264</v>
      </c>
      <c r="I101" s="21">
        <f t="shared" si="12"/>
        <v>15</v>
      </c>
      <c r="J101" s="58">
        <f t="shared" si="13"/>
        <v>15919.523299410819</v>
      </c>
      <c r="K101" s="21">
        <f t="shared" si="14"/>
        <v>50</v>
      </c>
      <c r="L101" s="58">
        <f t="shared" si="15"/>
        <v>330766.36314943759</v>
      </c>
      <c r="M101" s="21">
        <f t="shared" si="16"/>
        <v>15</v>
      </c>
      <c r="N101" s="58">
        <f t="shared" si="8"/>
        <v>166704.63310123191</v>
      </c>
      <c r="O101" s="59">
        <f t="shared" si="17"/>
        <v>28</v>
      </c>
      <c r="P101" s="60">
        <f t="shared" si="18"/>
        <v>0.5039951206462796</v>
      </c>
      <c r="Q101" s="58">
        <f t="shared" si="19"/>
        <v>164061.73004820567</v>
      </c>
      <c r="R101" s="59">
        <f t="shared" si="20"/>
        <v>23</v>
      </c>
      <c r="S101" s="58">
        <v>74680</v>
      </c>
      <c r="T101" s="21">
        <f t="shared" si="21"/>
        <v>31</v>
      </c>
      <c r="V101" s="117">
        <f t="shared" si="22"/>
        <v>4.0294191837388418</v>
      </c>
      <c r="W101" s="6">
        <f t="shared" si="23"/>
        <v>3</v>
      </c>
    </row>
    <row r="102" spans="2:23" x14ac:dyDescent="0.4">
      <c r="B102" s="12" t="s">
        <v>58</v>
      </c>
      <c r="C102" s="13" t="s">
        <v>59</v>
      </c>
      <c r="D102" s="14">
        <f t="shared" si="24"/>
        <v>60612.05269327823</v>
      </c>
      <c r="E102" s="15">
        <f t="shared" si="10"/>
        <v>43</v>
      </c>
      <c r="F102" s="14">
        <f t="shared" si="24"/>
        <v>28537.966844827701</v>
      </c>
      <c r="G102" s="15">
        <f t="shared" si="10"/>
        <v>44</v>
      </c>
      <c r="H102" s="14">
        <f t="shared" si="11"/>
        <v>6038.1953413207757</v>
      </c>
      <c r="I102" s="15">
        <f t="shared" si="12"/>
        <v>26</v>
      </c>
      <c r="J102" s="14">
        <f t="shared" si="13"/>
        <v>26035.890507129752</v>
      </c>
      <c r="K102" s="15">
        <f t="shared" si="14"/>
        <v>41</v>
      </c>
      <c r="L102" s="14">
        <f t="shared" si="15"/>
        <v>287752.05812420935</v>
      </c>
      <c r="M102" s="15">
        <f t="shared" si="16"/>
        <v>35</v>
      </c>
      <c r="N102" s="14">
        <f t="shared" si="8"/>
        <v>156418.18832084883</v>
      </c>
      <c r="O102" s="50">
        <f t="shared" si="17"/>
        <v>33</v>
      </c>
      <c r="P102" s="53">
        <f t="shared" si="18"/>
        <v>0.54358668827776124</v>
      </c>
      <c r="Q102" s="14">
        <f t="shared" si="19"/>
        <v>131333.86980336055</v>
      </c>
      <c r="R102" s="50">
        <f t="shared" si="20"/>
        <v>31</v>
      </c>
      <c r="S102" s="14">
        <v>150987</v>
      </c>
      <c r="T102" s="15">
        <f t="shared" si="21"/>
        <v>11</v>
      </c>
      <c r="V102" s="117">
        <f t="shared" si="22"/>
        <v>2.1667946219865484</v>
      </c>
      <c r="W102" s="6">
        <f t="shared" si="23"/>
        <v>22</v>
      </c>
    </row>
    <row r="103" spans="2:23" x14ac:dyDescent="0.4">
      <c r="B103" s="22" t="s">
        <v>60</v>
      </c>
      <c r="C103" s="23" t="s">
        <v>61</v>
      </c>
      <c r="D103" s="61">
        <f t="shared" si="24"/>
        <v>96439.613085732533</v>
      </c>
      <c r="E103" s="24">
        <f t="shared" si="10"/>
        <v>21</v>
      </c>
      <c r="F103" s="61">
        <f t="shared" si="24"/>
        <v>31538.653404510958</v>
      </c>
      <c r="G103" s="24">
        <f t="shared" si="10"/>
        <v>39</v>
      </c>
      <c r="H103" s="61">
        <f t="shared" si="11"/>
        <v>13145.047223616371</v>
      </c>
      <c r="I103" s="24">
        <f t="shared" si="12"/>
        <v>11</v>
      </c>
      <c r="J103" s="61">
        <f t="shared" si="13"/>
        <v>51755.912457605205</v>
      </c>
      <c r="K103" s="24">
        <f t="shared" si="14"/>
        <v>23</v>
      </c>
      <c r="L103" s="61">
        <f t="shared" si="15"/>
        <v>295214.01955863787</v>
      </c>
      <c r="M103" s="24">
        <f t="shared" si="16"/>
        <v>28</v>
      </c>
      <c r="N103" s="61">
        <f t="shared" si="8"/>
        <v>168802.26916700887</v>
      </c>
      <c r="O103" s="62">
        <f t="shared" si="17"/>
        <v>25</v>
      </c>
      <c r="P103" s="63">
        <f t="shared" si="18"/>
        <v>0.57179624944431184</v>
      </c>
      <c r="Q103" s="61">
        <f t="shared" si="19"/>
        <v>126411.75039162903</v>
      </c>
      <c r="R103" s="62">
        <f t="shared" si="20"/>
        <v>34</v>
      </c>
      <c r="S103" s="61">
        <v>65751</v>
      </c>
      <c r="T103" s="24">
        <f t="shared" si="21"/>
        <v>34</v>
      </c>
      <c r="V103" s="117">
        <f t="shared" si="22"/>
        <v>1.3107865777027949</v>
      </c>
      <c r="W103" s="6">
        <f t="shared" si="23"/>
        <v>38</v>
      </c>
    </row>
    <row r="104" spans="2:23" x14ac:dyDescent="0.4">
      <c r="B104" s="12" t="s">
        <v>62</v>
      </c>
      <c r="C104" s="13" t="s">
        <v>63</v>
      </c>
      <c r="D104" s="14">
        <f t="shared" si="24"/>
        <v>82516.472689871705</v>
      </c>
      <c r="E104" s="15">
        <f t="shared" si="10"/>
        <v>28</v>
      </c>
      <c r="F104" s="14">
        <f t="shared" si="24"/>
        <v>41834.95912954041</v>
      </c>
      <c r="G104" s="15">
        <f t="shared" si="10"/>
        <v>30</v>
      </c>
      <c r="H104" s="14">
        <f t="shared" si="11"/>
        <v>2928.2845233584148</v>
      </c>
      <c r="I104" s="15">
        <f t="shared" si="12"/>
        <v>32</v>
      </c>
      <c r="J104" s="14">
        <f t="shared" si="13"/>
        <v>37753.22903697288</v>
      </c>
      <c r="K104" s="15">
        <f t="shared" si="14"/>
        <v>32</v>
      </c>
      <c r="L104" s="14">
        <f t="shared" si="15"/>
        <v>233184.22562659017</v>
      </c>
      <c r="M104" s="15">
        <f t="shared" si="16"/>
        <v>50</v>
      </c>
      <c r="N104" s="14">
        <f t="shared" si="8"/>
        <v>46448.957938613108</v>
      </c>
      <c r="O104" s="50">
        <f t="shared" si="17"/>
        <v>60</v>
      </c>
      <c r="P104" s="53">
        <f t="shared" si="18"/>
        <v>0.19919425430172194</v>
      </c>
      <c r="Q104" s="14">
        <f t="shared" si="19"/>
        <v>186735.26768797706</v>
      </c>
      <c r="R104" s="50">
        <f t="shared" si="20"/>
        <v>15</v>
      </c>
      <c r="S104" s="14">
        <v>92365</v>
      </c>
      <c r="T104" s="15">
        <f t="shared" si="21"/>
        <v>23</v>
      </c>
      <c r="V104" s="117">
        <f t="shared" si="22"/>
        <v>2.2630059380967391</v>
      </c>
      <c r="W104" s="6">
        <f t="shared" si="23"/>
        <v>19</v>
      </c>
    </row>
    <row r="105" spans="2:23" x14ac:dyDescent="0.4">
      <c r="B105" s="12" t="s">
        <v>64</v>
      </c>
      <c r="C105" s="13" t="s">
        <v>65</v>
      </c>
      <c r="D105" s="14">
        <f t="shared" si="24"/>
        <v>82347.140616276287</v>
      </c>
      <c r="E105" s="15">
        <f t="shared" si="10"/>
        <v>29</v>
      </c>
      <c r="F105" s="14">
        <f t="shared" si="24"/>
        <v>46255.638564680652</v>
      </c>
      <c r="G105" s="15">
        <f t="shared" si="10"/>
        <v>24</v>
      </c>
      <c r="H105" s="14">
        <f t="shared" si="11"/>
        <v>0</v>
      </c>
      <c r="I105" s="15">
        <f t="shared" si="12"/>
        <v>45</v>
      </c>
      <c r="J105" s="14">
        <f t="shared" si="13"/>
        <v>36091.502051595635</v>
      </c>
      <c r="K105" s="15">
        <f t="shared" si="14"/>
        <v>33</v>
      </c>
      <c r="L105" s="14">
        <f t="shared" si="15"/>
        <v>219485.09823731155</v>
      </c>
      <c r="M105" s="15">
        <f t="shared" si="16"/>
        <v>55</v>
      </c>
      <c r="N105" s="14">
        <f t="shared" si="8"/>
        <v>111448.85190404028</v>
      </c>
      <c r="O105" s="50">
        <f t="shared" si="17"/>
        <v>51</v>
      </c>
      <c r="P105" s="53">
        <f t="shared" si="18"/>
        <v>0.5077741167809926</v>
      </c>
      <c r="Q105" s="14">
        <f t="shared" si="19"/>
        <v>108036.24633327129</v>
      </c>
      <c r="R105" s="50">
        <f t="shared" si="20"/>
        <v>39</v>
      </c>
      <c r="S105" s="14">
        <v>112839</v>
      </c>
      <c r="T105" s="15">
        <f t="shared" si="21"/>
        <v>20</v>
      </c>
      <c r="V105" s="117">
        <f t="shared" si="22"/>
        <v>1.3119611139468932</v>
      </c>
      <c r="W105" s="6">
        <f t="shared" si="23"/>
        <v>37</v>
      </c>
    </row>
    <row r="106" spans="2:23" x14ac:dyDescent="0.4">
      <c r="B106" s="12" t="s">
        <v>66</v>
      </c>
      <c r="C106" s="13" t="s">
        <v>67</v>
      </c>
      <c r="D106" s="14">
        <f t="shared" si="24"/>
        <v>51004.992626922263</v>
      </c>
      <c r="E106" s="15">
        <f t="shared" si="10"/>
        <v>49</v>
      </c>
      <c r="F106" s="14">
        <f t="shared" si="24"/>
        <v>35501.81869250755</v>
      </c>
      <c r="G106" s="15">
        <f t="shared" si="10"/>
        <v>33</v>
      </c>
      <c r="H106" s="14">
        <f t="shared" si="11"/>
        <v>11682.943613510288</v>
      </c>
      <c r="I106" s="15">
        <f t="shared" si="12"/>
        <v>13</v>
      </c>
      <c r="J106" s="34">
        <f t="shared" si="13"/>
        <v>3820.2303209044308</v>
      </c>
      <c r="K106" s="18">
        <f t="shared" si="14"/>
        <v>63</v>
      </c>
      <c r="L106" s="14">
        <f t="shared" si="15"/>
        <v>294217.45663928095</v>
      </c>
      <c r="M106" s="15">
        <f t="shared" si="16"/>
        <v>29</v>
      </c>
      <c r="N106" s="14">
        <f t="shared" si="8"/>
        <v>109435.86826767783</v>
      </c>
      <c r="O106" s="50">
        <f t="shared" si="17"/>
        <v>53</v>
      </c>
      <c r="P106" s="53">
        <f t="shared" si="18"/>
        <v>0.37195572797656717</v>
      </c>
      <c r="Q106" s="14">
        <f t="shared" si="19"/>
        <v>184781.58837160311</v>
      </c>
      <c r="R106" s="50">
        <f t="shared" si="20"/>
        <v>16</v>
      </c>
      <c r="S106" s="14">
        <v>142410</v>
      </c>
      <c r="T106" s="15">
        <f t="shared" si="21"/>
        <v>15</v>
      </c>
      <c r="V106" s="117">
        <f t="shared" si="22"/>
        <v>3.622813745375757</v>
      </c>
      <c r="W106" s="6">
        <f t="shared" si="23"/>
        <v>8</v>
      </c>
    </row>
    <row r="107" spans="2:23" x14ac:dyDescent="0.4">
      <c r="B107" s="25" t="s">
        <v>68</v>
      </c>
      <c r="C107" s="26" t="s">
        <v>69</v>
      </c>
      <c r="D107" s="64">
        <f t="shared" si="24"/>
        <v>57855.156752871218</v>
      </c>
      <c r="E107" s="27">
        <f t="shared" si="10"/>
        <v>46</v>
      </c>
      <c r="F107" s="64">
        <f t="shared" si="24"/>
        <v>27072.911731551518</v>
      </c>
      <c r="G107" s="27">
        <f t="shared" si="10"/>
        <v>47</v>
      </c>
      <c r="H107" s="64">
        <f t="shared" si="11"/>
        <v>50.497459606933397</v>
      </c>
      <c r="I107" s="27">
        <f t="shared" si="12"/>
        <v>43</v>
      </c>
      <c r="J107" s="64">
        <f t="shared" si="13"/>
        <v>30731.747561712764</v>
      </c>
      <c r="K107" s="27">
        <f t="shared" si="14"/>
        <v>36</v>
      </c>
      <c r="L107" s="64">
        <f t="shared" si="15"/>
        <v>230378.62475698811</v>
      </c>
      <c r="M107" s="27">
        <f t="shared" si="16"/>
        <v>52</v>
      </c>
      <c r="N107" s="64">
        <f t="shared" si="8"/>
        <v>171203.0190652007</v>
      </c>
      <c r="O107" s="65">
        <f t="shared" si="17"/>
        <v>22</v>
      </c>
      <c r="P107" s="66">
        <f t="shared" si="18"/>
        <v>0.74313760335097045</v>
      </c>
      <c r="Q107" s="89">
        <f t="shared" si="19"/>
        <v>59175.605691787423</v>
      </c>
      <c r="R107" s="90">
        <f t="shared" si="20"/>
        <v>62</v>
      </c>
      <c r="S107" s="64">
        <v>61211</v>
      </c>
      <c r="T107" s="27">
        <f t="shared" si="21"/>
        <v>35</v>
      </c>
      <c r="V107" s="117">
        <f t="shared" si="22"/>
        <v>1.0228233577268921</v>
      </c>
      <c r="W107" s="6">
        <f t="shared" si="23"/>
        <v>49</v>
      </c>
    </row>
    <row r="108" spans="2:23" x14ac:dyDescent="0.4">
      <c r="B108" s="12" t="s">
        <v>70</v>
      </c>
      <c r="C108" s="13" t="s">
        <v>71</v>
      </c>
      <c r="D108" s="14">
        <f t="shared" ref="D108:F123" si="25">+D38*1000/$S108</f>
        <v>67085.171857301801</v>
      </c>
      <c r="E108" s="15">
        <f t="shared" si="10"/>
        <v>39</v>
      </c>
      <c r="F108" s="14">
        <f t="shared" si="25"/>
        <v>48911.239637941922</v>
      </c>
      <c r="G108" s="15">
        <f t="shared" si="10"/>
        <v>20</v>
      </c>
      <c r="H108" s="14">
        <f t="shared" si="11"/>
        <v>4756.0217715986892</v>
      </c>
      <c r="I108" s="15">
        <f t="shared" si="12"/>
        <v>30</v>
      </c>
      <c r="J108" s="14">
        <f t="shared" si="13"/>
        <v>13417.910447761195</v>
      </c>
      <c r="K108" s="15">
        <f t="shared" si="14"/>
        <v>54</v>
      </c>
      <c r="L108" s="14">
        <f t="shared" si="15"/>
        <v>264576.44617744052</v>
      </c>
      <c r="M108" s="15">
        <f t="shared" si="16"/>
        <v>41</v>
      </c>
      <c r="N108" s="14">
        <f t="shared" si="8"/>
        <v>158140.6834197047</v>
      </c>
      <c r="O108" s="50">
        <f t="shared" si="17"/>
        <v>31</v>
      </c>
      <c r="P108" s="53">
        <f t="shared" si="18"/>
        <v>0.5977126297691906</v>
      </c>
      <c r="Q108" s="14">
        <f t="shared" si="19"/>
        <v>106435.76275773584</v>
      </c>
      <c r="R108" s="50">
        <f t="shared" si="20"/>
        <v>41</v>
      </c>
      <c r="S108" s="14">
        <v>99763</v>
      </c>
      <c r="T108" s="15">
        <f t="shared" si="21"/>
        <v>22</v>
      </c>
      <c r="V108" s="117">
        <f t="shared" si="22"/>
        <v>1.5865765833340557</v>
      </c>
      <c r="W108" s="6">
        <f t="shared" si="23"/>
        <v>30</v>
      </c>
    </row>
    <row r="109" spans="2:23" x14ac:dyDescent="0.4">
      <c r="B109" s="12" t="s">
        <v>72</v>
      </c>
      <c r="C109" s="13" t="s">
        <v>73</v>
      </c>
      <c r="D109" s="14">
        <f t="shared" si="25"/>
        <v>42280.26070763501</v>
      </c>
      <c r="E109" s="15">
        <f t="shared" si="10"/>
        <v>56</v>
      </c>
      <c r="F109" s="14">
        <f t="shared" si="25"/>
        <v>25739.737673062911</v>
      </c>
      <c r="G109" s="15">
        <f t="shared" si="10"/>
        <v>49</v>
      </c>
      <c r="H109" s="14">
        <f t="shared" si="11"/>
        <v>6448.8907780746495</v>
      </c>
      <c r="I109" s="15">
        <f t="shared" si="12"/>
        <v>25</v>
      </c>
      <c r="J109" s="14">
        <f t="shared" si="13"/>
        <v>10091.632256497449</v>
      </c>
      <c r="K109" s="15">
        <f t="shared" si="14"/>
        <v>58</v>
      </c>
      <c r="L109" s="14">
        <f t="shared" si="15"/>
        <v>267318.35478908592</v>
      </c>
      <c r="M109" s="15">
        <f t="shared" si="16"/>
        <v>38</v>
      </c>
      <c r="N109" s="14">
        <f t="shared" si="8"/>
        <v>173042.04113027285</v>
      </c>
      <c r="O109" s="50">
        <f t="shared" si="17"/>
        <v>19</v>
      </c>
      <c r="P109" s="53">
        <f t="shared" si="18"/>
        <v>0.64732569997598166</v>
      </c>
      <c r="Q109" s="14">
        <f t="shared" si="19"/>
        <v>94276.313658813058</v>
      </c>
      <c r="R109" s="50">
        <f t="shared" si="20"/>
        <v>48</v>
      </c>
      <c r="S109" s="14">
        <v>49404</v>
      </c>
      <c r="T109" s="15">
        <f t="shared" si="21"/>
        <v>40</v>
      </c>
      <c r="V109" s="117">
        <f t="shared" si="22"/>
        <v>2.2297949937141364</v>
      </c>
      <c r="W109" s="6">
        <f t="shared" si="23"/>
        <v>20</v>
      </c>
    </row>
    <row r="110" spans="2:23" x14ac:dyDescent="0.4">
      <c r="B110" s="25" t="s">
        <v>74</v>
      </c>
      <c r="C110" s="26" t="s">
        <v>75</v>
      </c>
      <c r="D110" s="64">
        <f t="shared" si="25"/>
        <v>71998.703519019808</v>
      </c>
      <c r="E110" s="27">
        <f t="shared" si="10"/>
        <v>34</v>
      </c>
      <c r="F110" s="64">
        <f t="shared" si="25"/>
        <v>28849.465735859809</v>
      </c>
      <c r="G110" s="27">
        <f t="shared" si="10"/>
        <v>43</v>
      </c>
      <c r="H110" s="64">
        <f t="shared" si="11"/>
        <v>0</v>
      </c>
      <c r="I110" s="27">
        <f t="shared" si="12"/>
        <v>45</v>
      </c>
      <c r="J110" s="64">
        <f t="shared" si="13"/>
        <v>43149.237783159995</v>
      </c>
      <c r="K110" s="27">
        <f t="shared" si="14"/>
        <v>28</v>
      </c>
      <c r="L110" s="64">
        <f t="shared" si="15"/>
        <v>235264.04046160422</v>
      </c>
      <c r="M110" s="27">
        <f t="shared" si="16"/>
        <v>48</v>
      </c>
      <c r="N110" s="64">
        <f t="shared" si="8"/>
        <v>154667.75894001994</v>
      </c>
      <c r="O110" s="65">
        <f t="shared" si="17"/>
        <v>35</v>
      </c>
      <c r="P110" s="66">
        <f t="shared" si="18"/>
        <v>0.65742201246119536</v>
      </c>
      <c r="Q110" s="64">
        <f t="shared" si="19"/>
        <v>80596.281521584271</v>
      </c>
      <c r="R110" s="65">
        <f t="shared" si="20"/>
        <v>55</v>
      </c>
      <c r="S110" s="64">
        <v>70190</v>
      </c>
      <c r="T110" s="27">
        <f t="shared" si="21"/>
        <v>33</v>
      </c>
      <c r="V110" s="117">
        <f t="shared" si="22"/>
        <v>1.11941295582209</v>
      </c>
      <c r="W110" s="6">
        <f t="shared" si="23"/>
        <v>41</v>
      </c>
    </row>
    <row r="111" spans="2:23" x14ac:dyDescent="0.4">
      <c r="B111" s="25" t="s">
        <v>76</v>
      </c>
      <c r="C111" s="26" t="s">
        <v>77</v>
      </c>
      <c r="D111" s="64">
        <f t="shared" si="25"/>
        <v>89264.725807928218</v>
      </c>
      <c r="E111" s="27">
        <f t="shared" si="10"/>
        <v>25</v>
      </c>
      <c r="F111" s="64">
        <f t="shared" si="25"/>
        <v>43949.317952943333</v>
      </c>
      <c r="G111" s="27">
        <f t="shared" si="10"/>
        <v>28</v>
      </c>
      <c r="H111" s="64">
        <f t="shared" si="11"/>
        <v>5440.9594433763614</v>
      </c>
      <c r="I111" s="27">
        <f t="shared" si="12"/>
        <v>27</v>
      </c>
      <c r="J111" s="64">
        <f t="shared" si="13"/>
        <v>39874.44841160853</v>
      </c>
      <c r="K111" s="27">
        <f t="shared" si="14"/>
        <v>29</v>
      </c>
      <c r="L111" s="64">
        <f t="shared" si="15"/>
        <v>296854.2891147121</v>
      </c>
      <c r="M111" s="27">
        <f t="shared" si="16"/>
        <v>26</v>
      </c>
      <c r="N111" s="64">
        <f t="shared" si="8"/>
        <v>170323.44593976013</v>
      </c>
      <c r="O111" s="65">
        <f t="shared" si="17"/>
        <v>23</v>
      </c>
      <c r="P111" s="66">
        <f t="shared" si="18"/>
        <v>0.57376110834613137</v>
      </c>
      <c r="Q111" s="64">
        <f t="shared" si="19"/>
        <v>126530.84317495194</v>
      </c>
      <c r="R111" s="65">
        <f t="shared" si="20"/>
        <v>33</v>
      </c>
      <c r="S111" s="64">
        <v>54615</v>
      </c>
      <c r="T111" s="27">
        <f t="shared" si="21"/>
        <v>37</v>
      </c>
      <c r="V111" s="117">
        <f t="shared" si="22"/>
        <v>1.417478651614408</v>
      </c>
      <c r="W111" s="6">
        <f t="shared" si="23"/>
        <v>35</v>
      </c>
    </row>
    <row r="112" spans="2:23" x14ac:dyDescent="0.4">
      <c r="B112" s="12" t="s">
        <v>78</v>
      </c>
      <c r="C112" s="13" t="s">
        <v>79</v>
      </c>
      <c r="D112" s="14">
        <f t="shared" si="25"/>
        <v>55014.575142806265</v>
      </c>
      <c r="E112" s="15">
        <f t="shared" si="10"/>
        <v>48</v>
      </c>
      <c r="F112" s="14">
        <f t="shared" si="25"/>
        <v>22353.80337255654</v>
      </c>
      <c r="G112" s="15">
        <f t="shared" si="10"/>
        <v>56</v>
      </c>
      <c r="H112" s="14">
        <f t="shared" si="11"/>
        <v>10380.090683689265</v>
      </c>
      <c r="I112" s="15">
        <f t="shared" si="12"/>
        <v>17</v>
      </c>
      <c r="J112" s="14">
        <f t="shared" si="13"/>
        <v>22280.681086560457</v>
      </c>
      <c r="K112" s="15">
        <f t="shared" si="14"/>
        <v>45</v>
      </c>
      <c r="L112" s="14">
        <f t="shared" si="15"/>
        <v>321851.0431363954</v>
      </c>
      <c r="M112" s="15">
        <f t="shared" si="16"/>
        <v>17</v>
      </c>
      <c r="N112" s="14">
        <f t="shared" si="8"/>
        <v>128585.17006616348</v>
      </c>
      <c r="O112" s="50">
        <f t="shared" si="17"/>
        <v>47</v>
      </c>
      <c r="P112" s="53">
        <f t="shared" si="18"/>
        <v>0.39951764273658458</v>
      </c>
      <c r="Q112" s="14">
        <f t="shared" si="19"/>
        <v>193265.8730702319</v>
      </c>
      <c r="R112" s="50">
        <f t="shared" si="20"/>
        <v>12</v>
      </c>
      <c r="S112" s="14">
        <v>73001</v>
      </c>
      <c r="T112" s="15">
        <f t="shared" si="21"/>
        <v>32</v>
      </c>
      <c r="V112" s="117">
        <f t="shared" si="22"/>
        <v>3.5129940123786167</v>
      </c>
      <c r="W112" s="6">
        <f t="shared" si="23"/>
        <v>9</v>
      </c>
    </row>
    <row r="113" spans="2:23" x14ac:dyDescent="0.4">
      <c r="B113" s="12">
        <v>39</v>
      </c>
      <c r="C113" s="13" t="s">
        <v>80</v>
      </c>
      <c r="D113" s="14">
        <f t="shared" si="25"/>
        <v>166811.88023406567</v>
      </c>
      <c r="E113" s="15">
        <f t="shared" si="10"/>
        <v>14</v>
      </c>
      <c r="F113" s="14">
        <f t="shared" si="25"/>
        <v>32158.274641718352</v>
      </c>
      <c r="G113" s="15">
        <f t="shared" si="10"/>
        <v>38</v>
      </c>
      <c r="H113" s="14">
        <f t="shared" si="11"/>
        <v>37452.845229335297</v>
      </c>
      <c r="I113" s="15">
        <f t="shared" si="12"/>
        <v>6</v>
      </c>
      <c r="J113" s="14">
        <f t="shared" si="13"/>
        <v>97200.760363012014</v>
      </c>
      <c r="K113" s="15">
        <f t="shared" si="14"/>
        <v>9</v>
      </c>
      <c r="L113" s="14">
        <f t="shared" si="15"/>
        <v>341463.33088054945</v>
      </c>
      <c r="M113" s="15">
        <f t="shared" si="16"/>
        <v>13</v>
      </c>
      <c r="N113" s="14">
        <f t="shared" si="8"/>
        <v>146689.76663513089</v>
      </c>
      <c r="O113" s="50">
        <f t="shared" si="17"/>
        <v>39</v>
      </c>
      <c r="P113" s="53">
        <f t="shared" si="18"/>
        <v>0.42959156480098248</v>
      </c>
      <c r="Q113" s="14">
        <f t="shared" si="19"/>
        <v>194773.56424541856</v>
      </c>
      <c r="R113" s="50">
        <f t="shared" si="20"/>
        <v>11</v>
      </c>
      <c r="S113" s="14">
        <v>114156</v>
      </c>
      <c r="T113" s="15">
        <f t="shared" si="21"/>
        <v>19</v>
      </c>
      <c r="V113" s="117">
        <f t="shared" si="22"/>
        <v>1.167624056344895</v>
      </c>
      <c r="W113" s="6">
        <f t="shared" si="23"/>
        <v>39</v>
      </c>
    </row>
    <row r="114" spans="2:23" x14ac:dyDescent="0.4">
      <c r="B114" s="28">
        <v>40</v>
      </c>
      <c r="C114" s="29" t="s">
        <v>81</v>
      </c>
      <c r="D114" s="67">
        <f t="shared" si="25"/>
        <v>39848.657769014942</v>
      </c>
      <c r="E114" s="30">
        <f t="shared" si="10"/>
        <v>59</v>
      </c>
      <c r="F114" s="67">
        <f t="shared" si="25"/>
        <v>24267.270796997043</v>
      </c>
      <c r="G114" s="30">
        <f t="shared" si="10"/>
        <v>52</v>
      </c>
      <c r="H114" s="67">
        <f t="shared" si="11"/>
        <v>903.80677940395844</v>
      </c>
      <c r="I114" s="30">
        <f t="shared" si="12"/>
        <v>38</v>
      </c>
      <c r="J114" s="67">
        <f t="shared" si="13"/>
        <v>14677.580192613937</v>
      </c>
      <c r="K114" s="30">
        <f t="shared" si="14"/>
        <v>51</v>
      </c>
      <c r="L114" s="67">
        <f t="shared" si="15"/>
        <v>209647.00083415484</v>
      </c>
      <c r="M114" s="30">
        <f t="shared" si="16"/>
        <v>57</v>
      </c>
      <c r="N114" s="67">
        <f t="shared" si="8"/>
        <v>139778.81625843633</v>
      </c>
      <c r="O114" s="68">
        <f t="shared" si="17"/>
        <v>41</v>
      </c>
      <c r="P114" s="69">
        <f t="shared" si="18"/>
        <v>0.66673415647386702</v>
      </c>
      <c r="Q114" s="67">
        <f t="shared" si="19"/>
        <v>69868.184575718507</v>
      </c>
      <c r="R114" s="68">
        <f t="shared" si="20"/>
        <v>59</v>
      </c>
      <c r="S114" s="67">
        <v>52748</v>
      </c>
      <c r="T114" s="30">
        <f t="shared" si="21"/>
        <v>39</v>
      </c>
      <c r="V114" s="117">
        <f t="shared" si="22"/>
        <v>1.7533384682794964</v>
      </c>
      <c r="W114" s="6">
        <f t="shared" si="23"/>
        <v>27</v>
      </c>
    </row>
    <row r="115" spans="2:23" x14ac:dyDescent="0.4">
      <c r="B115" s="31">
        <v>41</v>
      </c>
      <c r="C115" s="32" t="s">
        <v>82</v>
      </c>
      <c r="D115" s="70">
        <f t="shared" si="25"/>
        <v>65746.378894761277</v>
      </c>
      <c r="E115" s="33">
        <f t="shared" si="10"/>
        <v>40</v>
      </c>
      <c r="F115" s="70">
        <f t="shared" si="25"/>
        <v>22326.15377811194</v>
      </c>
      <c r="G115" s="33">
        <f t="shared" si="10"/>
        <v>57</v>
      </c>
      <c r="H115" s="70">
        <f t="shared" si="11"/>
        <v>4990.1152119590452</v>
      </c>
      <c r="I115" s="33">
        <f t="shared" si="12"/>
        <v>29</v>
      </c>
      <c r="J115" s="70">
        <f t="shared" si="13"/>
        <v>31771.875898365804</v>
      </c>
      <c r="K115" s="33">
        <f t="shared" si="14"/>
        <v>34</v>
      </c>
      <c r="L115" s="70">
        <f t="shared" si="15"/>
        <v>234203.8212334977</v>
      </c>
      <c r="M115" s="33">
        <f t="shared" si="16"/>
        <v>49</v>
      </c>
      <c r="N115" s="70">
        <f t="shared" si="8"/>
        <v>146278.72006368721</v>
      </c>
      <c r="O115" s="71">
        <f t="shared" si="17"/>
        <v>40</v>
      </c>
      <c r="P115" s="72">
        <f t="shared" si="18"/>
        <v>0.62457870795305903</v>
      </c>
      <c r="Q115" s="70">
        <f t="shared" si="19"/>
        <v>87925.101169810485</v>
      </c>
      <c r="R115" s="71">
        <f t="shared" si="20"/>
        <v>50</v>
      </c>
      <c r="S115" s="70">
        <v>45221</v>
      </c>
      <c r="T115" s="33">
        <f t="shared" si="21"/>
        <v>41</v>
      </c>
      <c r="V115" s="117">
        <f t="shared" si="22"/>
        <v>1.3373375484382217</v>
      </c>
      <c r="W115" s="6">
        <f t="shared" si="23"/>
        <v>36</v>
      </c>
    </row>
    <row r="116" spans="2:23" x14ac:dyDescent="0.4">
      <c r="B116" s="12">
        <v>42</v>
      </c>
      <c r="C116" s="13" t="s">
        <v>83</v>
      </c>
      <c r="D116" s="14">
        <f t="shared" si="25"/>
        <v>93586.093592665216</v>
      </c>
      <c r="E116" s="15">
        <f t="shared" si="10"/>
        <v>22</v>
      </c>
      <c r="F116" s="14">
        <f t="shared" si="25"/>
        <v>46593.115692405532</v>
      </c>
      <c r="G116" s="15">
        <f t="shared" si="10"/>
        <v>23</v>
      </c>
      <c r="H116" s="14">
        <f t="shared" si="11"/>
        <v>0</v>
      </c>
      <c r="I116" s="15">
        <f t="shared" si="12"/>
        <v>45</v>
      </c>
      <c r="J116" s="14">
        <f t="shared" si="13"/>
        <v>46050.34713021358</v>
      </c>
      <c r="K116" s="15">
        <f t="shared" si="14"/>
        <v>27</v>
      </c>
      <c r="L116" s="14">
        <f t="shared" si="15"/>
        <v>291556.62727224547</v>
      </c>
      <c r="M116" s="15">
        <f t="shared" si="16"/>
        <v>31</v>
      </c>
      <c r="N116" s="34">
        <f t="shared" si="8"/>
        <v>33225.237161481797</v>
      </c>
      <c r="O116" s="52">
        <f t="shared" si="17"/>
        <v>62</v>
      </c>
      <c r="P116" s="53">
        <f t="shared" si="18"/>
        <v>0.11395809271197674</v>
      </c>
      <c r="Q116" s="14">
        <f t="shared" si="19"/>
        <v>258331.39011076369</v>
      </c>
      <c r="R116" s="50">
        <f t="shared" si="20"/>
        <v>7</v>
      </c>
      <c r="S116" s="14">
        <v>37738</v>
      </c>
      <c r="T116" s="15">
        <f t="shared" si="21"/>
        <v>43</v>
      </c>
      <c r="V116" s="117">
        <f t="shared" si="22"/>
        <v>2.7603608633901815</v>
      </c>
      <c r="W116" s="6">
        <f t="shared" si="23"/>
        <v>12</v>
      </c>
    </row>
    <row r="117" spans="2:23" x14ac:dyDescent="0.4">
      <c r="B117" s="12">
        <v>43</v>
      </c>
      <c r="C117" s="13" t="s">
        <v>84</v>
      </c>
      <c r="D117" s="14">
        <f t="shared" si="25"/>
        <v>70778.329654157467</v>
      </c>
      <c r="E117" s="15">
        <f t="shared" si="10"/>
        <v>36</v>
      </c>
      <c r="F117" s="14">
        <f t="shared" si="25"/>
        <v>34993.132205052738</v>
      </c>
      <c r="G117" s="15">
        <f t="shared" si="10"/>
        <v>34</v>
      </c>
      <c r="H117" s="14">
        <f t="shared" si="11"/>
        <v>0</v>
      </c>
      <c r="I117" s="15">
        <f t="shared" si="12"/>
        <v>45</v>
      </c>
      <c r="J117" s="14">
        <f t="shared" si="13"/>
        <v>54372.731174883491</v>
      </c>
      <c r="K117" s="15">
        <f t="shared" si="14"/>
        <v>20</v>
      </c>
      <c r="L117" s="14">
        <f t="shared" si="15"/>
        <v>248667.80107922491</v>
      </c>
      <c r="M117" s="15">
        <f t="shared" si="16"/>
        <v>46</v>
      </c>
      <c r="N117" s="14">
        <f t="shared" si="8"/>
        <v>169989.20775079716</v>
      </c>
      <c r="O117" s="50">
        <f t="shared" si="17"/>
        <v>24</v>
      </c>
      <c r="P117" s="53">
        <f t="shared" si="18"/>
        <v>0.68359959356635414</v>
      </c>
      <c r="Q117" s="14">
        <f t="shared" si="19"/>
        <v>78678.593328427771</v>
      </c>
      <c r="R117" s="50">
        <f t="shared" si="20"/>
        <v>56</v>
      </c>
      <c r="S117" s="14">
        <v>32616</v>
      </c>
      <c r="T117" s="15">
        <f t="shared" si="21"/>
        <v>45</v>
      </c>
      <c r="V117" s="117">
        <f t="shared" si="22"/>
        <v>1.1116198095218293</v>
      </c>
      <c r="W117" s="6">
        <f t="shared" si="23"/>
        <v>43</v>
      </c>
    </row>
    <row r="118" spans="2:23" x14ac:dyDescent="0.4">
      <c r="B118" s="12">
        <v>44</v>
      </c>
      <c r="C118" s="13" t="s">
        <v>85</v>
      </c>
      <c r="D118" s="14">
        <f t="shared" si="25"/>
        <v>174140.23839624345</v>
      </c>
      <c r="E118" s="15">
        <f t="shared" si="10"/>
        <v>13</v>
      </c>
      <c r="F118" s="14">
        <f t="shared" si="25"/>
        <v>67598.880260068632</v>
      </c>
      <c r="G118" s="15">
        <f t="shared" si="10"/>
        <v>11</v>
      </c>
      <c r="H118" s="14">
        <f t="shared" si="11"/>
        <v>9974.1737402925773</v>
      </c>
      <c r="I118" s="15">
        <f t="shared" si="12"/>
        <v>18</v>
      </c>
      <c r="J118" s="14">
        <f t="shared" si="13"/>
        <v>105397.32707242189</v>
      </c>
      <c r="K118" s="15">
        <f t="shared" si="14"/>
        <v>7</v>
      </c>
      <c r="L118" s="14">
        <f t="shared" si="15"/>
        <v>288861.92884233338</v>
      </c>
      <c r="M118" s="15">
        <f t="shared" si="16"/>
        <v>33</v>
      </c>
      <c r="N118" s="14">
        <f t="shared" si="8"/>
        <v>211326.62091385227</v>
      </c>
      <c r="O118" s="50">
        <f t="shared" si="17"/>
        <v>9</v>
      </c>
      <c r="P118" s="53">
        <f t="shared" si="18"/>
        <v>0.7315834999813996</v>
      </c>
      <c r="Q118" s="14">
        <f t="shared" si="19"/>
        <v>77535.307928481125</v>
      </c>
      <c r="R118" s="50">
        <f t="shared" si="20"/>
        <v>57</v>
      </c>
      <c r="S118" s="14">
        <v>11074</v>
      </c>
      <c r="T118" s="15">
        <f t="shared" si="21"/>
        <v>56</v>
      </c>
      <c r="V118" s="117">
        <f t="shared" si="22"/>
        <v>0.44524636374997473</v>
      </c>
      <c r="W118" s="6">
        <f t="shared" si="23"/>
        <v>61</v>
      </c>
    </row>
    <row r="119" spans="2:23" x14ac:dyDescent="0.4">
      <c r="B119" s="12">
        <v>45</v>
      </c>
      <c r="C119" s="13" t="s">
        <v>86</v>
      </c>
      <c r="D119" s="14">
        <f t="shared" si="25"/>
        <v>80346.811425092586</v>
      </c>
      <c r="E119" s="15">
        <f t="shared" si="10"/>
        <v>30</v>
      </c>
      <c r="F119" s="14">
        <f t="shared" si="25"/>
        <v>61929.88686520217</v>
      </c>
      <c r="G119" s="15">
        <f t="shared" si="10"/>
        <v>13</v>
      </c>
      <c r="H119" s="14">
        <f t="shared" si="11"/>
        <v>9880.0162345898225</v>
      </c>
      <c r="I119" s="15">
        <f t="shared" si="12"/>
        <v>19</v>
      </c>
      <c r="J119" s="14">
        <f t="shared" si="13"/>
        <v>54253.208868144691</v>
      </c>
      <c r="K119" s="15">
        <f t="shared" si="14"/>
        <v>22</v>
      </c>
      <c r="L119" s="14">
        <f t="shared" si="15"/>
        <v>258360.91522500126</v>
      </c>
      <c r="M119" s="15">
        <f t="shared" si="16"/>
        <v>42</v>
      </c>
      <c r="N119" s="14">
        <f t="shared" si="8"/>
        <v>171426.76677997058</v>
      </c>
      <c r="O119" s="50">
        <f t="shared" si="17"/>
        <v>21</v>
      </c>
      <c r="P119" s="53">
        <f t="shared" si="18"/>
        <v>0.66351664155810297</v>
      </c>
      <c r="Q119" s="14">
        <f t="shared" si="19"/>
        <v>86934.148445030689</v>
      </c>
      <c r="R119" s="50">
        <f t="shared" si="20"/>
        <v>51</v>
      </c>
      <c r="S119" s="14">
        <v>19711</v>
      </c>
      <c r="T119" s="15">
        <f t="shared" si="21"/>
        <v>50</v>
      </c>
      <c r="V119" s="117">
        <f t="shared" si="22"/>
        <v>1.0819862904712714</v>
      </c>
      <c r="W119" s="6">
        <f t="shared" si="23"/>
        <v>47</v>
      </c>
    </row>
    <row r="120" spans="2:23" x14ac:dyDescent="0.4">
      <c r="B120" s="12">
        <v>46</v>
      </c>
      <c r="C120" s="13" t="s">
        <v>87</v>
      </c>
      <c r="D120" s="14">
        <f t="shared" si="25"/>
        <v>76694.703341668559</v>
      </c>
      <c r="E120" s="15">
        <f t="shared" si="10"/>
        <v>32</v>
      </c>
      <c r="F120" s="14">
        <f t="shared" si="25"/>
        <v>47173.505342123208</v>
      </c>
      <c r="G120" s="15">
        <f t="shared" si="10"/>
        <v>21</v>
      </c>
      <c r="H120" s="14">
        <f t="shared" si="11"/>
        <v>6992.32780177313</v>
      </c>
      <c r="I120" s="15">
        <f t="shared" si="12"/>
        <v>22</v>
      </c>
      <c r="J120" s="14">
        <f t="shared" si="13"/>
        <v>9563.0256876562853</v>
      </c>
      <c r="K120" s="15">
        <f t="shared" si="14"/>
        <v>59</v>
      </c>
      <c r="L120" s="14">
        <f t="shared" si="15"/>
        <v>347514.54876108206</v>
      </c>
      <c r="M120" s="15">
        <f t="shared" si="16"/>
        <v>12</v>
      </c>
      <c r="N120" s="14">
        <f t="shared" si="8"/>
        <v>207334.67833598546</v>
      </c>
      <c r="O120" s="50">
        <f t="shared" si="17"/>
        <v>10</v>
      </c>
      <c r="P120" s="53">
        <f t="shared" si="18"/>
        <v>0.59662157764372925</v>
      </c>
      <c r="Q120" s="14">
        <f t="shared" si="19"/>
        <v>140179.87042509663</v>
      </c>
      <c r="R120" s="50">
        <f t="shared" si="20"/>
        <v>27</v>
      </c>
      <c r="S120" s="14">
        <v>17596</v>
      </c>
      <c r="T120" s="15">
        <f t="shared" si="21"/>
        <v>53</v>
      </c>
      <c r="V120" s="117">
        <f t="shared" si="22"/>
        <v>1.8277646867034207</v>
      </c>
      <c r="W120" s="6">
        <f t="shared" si="23"/>
        <v>25</v>
      </c>
    </row>
    <row r="121" spans="2:23" x14ac:dyDescent="0.4">
      <c r="B121" s="12">
        <v>47</v>
      </c>
      <c r="C121" s="13" t="s">
        <v>88</v>
      </c>
      <c r="D121" s="14">
        <f t="shared" si="25"/>
        <v>64180.463107208612</v>
      </c>
      <c r="E121" s="15">
        <f t="shared" si="10"/>
        <v>41</v>
      </c>
      <c r="F121" s="14">
        <f t="shared" si="25"/>
        <v>45069.041212292876</v>
      </c>
      <c r="G121" s="15">
        <f t="shared" si="10"/>
        <v>26</v>
      </c>
      <c r="H121" s="14">
        <f t="shared" si="11"/>
        <v>69.997167540008491</v>
      </c>
      <c r="I121" s="15">
        <f t="shared" si="12"/>
        <v>42</v>
      </c>
      <c r="J121" s="14">
        <f t="shared" si="13"/>
        <v>14035.476561393571</v>
      </c>
      <c r="K121" s="15">
        <f t="shared" si="14"/>
        <v>53</v>
      </c>
      <c r="L121" s="14">
        <f t="shared" si="15"/>
        <v>291710.52258886845</v>
      </c>
      <c r="M121" s="15">
        <f t="shared" si="16"/>
        <v>30</v>
      </c>
      <c r="N121" s="14">
        <f t="shared" si="8"/>
        <v>185471.99405183402</v>
      </c>
      <c r="O121" s="50">
        <f t="shared" si="17"/>
        <v>15</v>
      </c>
      <c r="P121" s="53">
        <f t="shared" si="18"/>
        <v>0.63580837744833396</v>
      </c>
      <c r="Q121" s="14">
        <f t="shared" si="19"/>
        <v>106238.52853703442</v>
      </c>
      <c r="R121" s="50">
        <f t="shared" si="20"/>
        <v>42</v>
      </c>
      <c r="S121" s="14">
        <v>28244</v>
      </c>
      <c r="T121" s="15">
        <f t="shared" si="21"/>
        <v>49</v>
      </c>
      <c r="V121" s="117">
        <f t="shared" si="22"/>
        <v>1.6553094725971513</v>
      </c>
      <c r="W121" s="6">
        <f t="shared" si="23"/>
        <v>28</v>
      </c>
    </row>
    <row r="122" spans="2:23" x14ac:dyDescent="0.4">
      <c r="B122" s="12">
        <v>48</v>
      </c>
      <c r="C122" s="13" t="s">
        <v>89</v>
      </c>
      <c r="D122" s="14">
        <f t="shared" si="25"/>
        <v>119935.94955180321</v>
      </c>
      <c r="E122" s="15">
        <f t="shared" si="10"/>
        <v>18</v>
      </c>
      <c r="F122" s="14">
        <f t="shared" si="25"/>
        <v>59869.032728788829</v>
      </c>
      <c r="G122" s="15">
        <f t="shared" si="10"/>
        <v>15</v>
      </c>
      <c r="H122" s="14">
        <f t="shared" si="11"/>
        <v>0</v>
      </c>
      <c r="I122" s="15">
        <f t="shared" si="12"/>
        <v>45</v>
      </c>
      <c r="J122" s="14">
        <f t="shared" si="13"/>
        <v>28028.246820929748</v>
      </c>
      <c r="K122" s="15">
        <f t="shared" si="14"/>
        <v>39</v>
      </c>
      <c r="L122" s="14">
        <f t="shared" si="15"/>
        <v>300965.7077340004</v>
      </c>
      <c r="M122" s="15">
        <f t="shared" si="16"/>
        <v>24</v>
      </c>
      <c r="N122" s="14">
        <f t="shared" si="8"/>
        <v>216528.61163227016</v>
      </c>
      <c r="O122" s="50">
        <f t="shared" si="17"/>
        <v>7</v>
      </c>
      <c r="P122" s="53">
        <f t="shared" si="18"/>
        <v>0.71944612315647116</v>
      </c>
      <c r="Q122" s="14">
        <f t="shared" si="19"/>
        <v>84437.096101730247</v>
      </c>
      <c r="R122" s="50">
        <f t="shared" si="20"/>
        <v>52</v>
      </c>
      <c r="S122" s="14">
        <v>19188</v>
      </c>
      <c r="T122" s="15">
        <f t="shared" si="21"/>
        <v>51</v>
      </c>
      <c r="V122" s="117">
        <f t="shared" si="22"/>
        <v>0.70401823987944367</v>
      </c>
      <c r="W122" s="6">
        <f t="shared" si="23"/>
        <v>55</v>
      </c>
    </row>
    <row r="123" spans="2:23" x14ac:dyDescent="0.4">
      <c r="B123" s="12">
        <v>49</v>
      </c>
      <c r="C123" s="13" t="s">
        <v>90</v>
      </c>
      <c r="D123" s="14">
        <f t="shared" si="25"/>
        <v>139677.48523486228</v>
      </c>
      <c r="E123" s="15">
        <f t="shared" si="10"/>
        <v>15</v>
      </c>
      <c r="F123" s="14">
        <f t="shared" si="25"/>
        <v>73411.712755975052</v>
      </c>
      <c r="G123" s="15">
        <f t="shared" si="10"/>
        <v>10</v>
      </c>
      <c r="H123" s="14">
        <f t="shared" si="11"/>
        <v>22396.754429541314</v>
      </c>
      <c r="I123" s="15">
        <f t="shared" si="12"/>
        <v>8</v>
      </c>
      <c r="J123" s="14">
        <f t="shared" si="13"/>
        <v>63617.817519456861</v>
      </c>
      <c r="K123" s="15">
        <f t="shared" si="14"/>
        <v>16</v>
      </c>
      <c r="L123" s="14">
        <f t="shared" si="15"/>
        <v>320038.63774355577</v>
      </c>
      <c r="M123" s="15">
        <f t="shared" si="16"/>
        <v>18</v>
      </c>
      <c r="N123" s="14">
        <f t="shared" si="8"/>
        <v>213417.01164651985</v>
      </c>
      <c r="O123" s="50">
        <f t="shared" si="17"/>
        <v>8</v>
      </c>
      <c r="P123" s="53">
        <f t="shared" si="18"/>
        <v>0.66684764424453369</v>
      </c>
      <c r="Q123" s="14">
        <f t="shared" si="19"/>
        <v>106621.62609703593</v>
      </c>
      <c r="R123" s="50">
        <f t="shared" si="20"/>
        <v>40</v>
      </c>
      <c r="S123" s="14">
        <v>18117</v>
      </c>
      <c r="T123" s="15">
        <f t="shared" si="21"/>
        <v>52</v>
      </c>
      <c r="V123" s="117">
        <f t="shared" si="22"/>
        <v>0.76334153580840747</v>
      </c>
      <c r="W123" s="6">
        <f t="shared" si="23"/>
        <v>54</v>
      </c>
    </row>
    <row r="124" spans="2:23" x14ac:dyDescent="0.4">
      <c r="B124" s="12">
        <v>50</v>
      </c>
      <c r="C124" s="13" t="s">
        <v>91</v>
      </c>
      <c r="D124" s="14">
        <f t="shared" ref="D124:F138" si="26">+D54*1000/$S124</f>
        <v>90618.863049095613</v>
      </c>
      <c r="E124" s="15">
        <f t="shared" si="10"/>
        <v>24</v>
      </c>
      <c r="F124" s="14">
        <f t="shared" si="26"/>
        <v>50953.260373917008</v>
      </c>
      <c r="G124" s="15">
        <f t="shared" si="10"/>
        <v>18</v>
      </c>
      <c r="H124" s="14">
        <f t="shared" si="11"/>
        <v>8461.6203070375432</v>
      </c>
      <c r="I124" s="15">
        <f t="shared" si="12"/>
        <v>21</v>
      </c>
      <c r="J124" s="14">
        <f t="shared" si="13"/>
        <v>60402.416780665757</v>
      </c>
      <c r="K124" s="15">
        <f t="shared" si="14"/>
        <v>18</v>
      </c>
      <c r="L124" s="14">
        <f t="shared" si="15"/>
        <v>498636.34290925675</v>
      </c>
      <c r="M124" s="15">
        <f t="shared" si="16"/>
        <v>4</v>
      </c>
      <c r="N124" s="14">
        <f t="shared" si="8"/>
        <v>201591.95926432588</v>
      </c>
      <c r="O124" s="50">
        <f t="shared" si="17"/>
        <v>11</v>
      </c>
      <c r="P124" s="53">
        <f t="shared" si="18"/>
        <v>0.40428653492874694</v>
      </c>
      <c r="Q124" s="14">
        <f t="shared" si="19"/>
        <v>297044.38364493084</v>
      </c>
      <c r="R124" s="50">
        <f t="shared" si="20"/>
        <v>5</v>
      </c>
      <c r="S124" s="14">
        <v>13158</v>
      </c>
      <c r="T124" s="15">
        <f t="shared" si="21"/>
        <v>54</v>
      </c>
      <c r="V124" s="117">
        <f t="shared" si="22"/>
        <v>3.2779531065623471</v>
      </c>
      <c r="W124" s="6">
        <f t="shared" si="23"/>
        <v>10</v>
      </c>
    </row>
    <row r="125" spans="2:23" x14ac:dyDescent="0.4">
      <c r="B125" s="12">
        <v>51</v>
      </c>
      <c r="C125" s="13" t="s">
        <v>92</v>
      </c>
      <c r="D125" s="14">
        <f t="shared" si="26"/>
        <v>328170.08216073283</v>
      </c>
      <c r="E125" s="15">
        <f t="shared" si="10"/>
        <v>4</v>
      </c>
      <c r="F125" s="14">
        <f t="shared" si="26"/>
        <v>93103.503635848523</v>
      </c>
      <c r="G125" s="15">
        <f t="shared" si="10"/>
        <v>8</v>
      </c>
      <c r="H125" s="14">
        <f t="shared" si="11"/>
        <v>16111.530833884219</v>
      </c>
      <c r="I125" s="15">
        <f t="shared" si="12"/>
        <v>9</v>
      </c>
      <c r="J125" s="14">
        <f t="shared" si="13"/>
        <v>38774.388516384926</v>
      </c>
      <c r="K125" s="15">
        <f t="shared" si="14"/>
        <v>31</v>
      </c>
      <c r="L125" s="16">
        <f t="shared" si="15"/>
        <v>615781.84908867697</v>
      </c>
      <c r="M125" s="17">
        <f t="shared" si="16"/>
        <v>2</v>
      </c>
      <c r="N125" s="16">
        <f t="shared" si="8"/>
        <v>254616.86655963736</v>
      </c>
      <c r="O125" s="51">
        <f t="shared" si="17"/>
        <v>3</v>
      </c>
      <c r="P125" s="53">
        <f t="shared" si="18"/>
        <v>0.41348550129637018</v>
      </c>
      <c r="Q125" s="16">
        <f t="shared" si="19"/>
        <v>361164.98252903955</v>
      </c>
      <c r="R125" s="51">
        <f t="shared" si="20"/>
        <v>2</v>
      </c>
      <c r="S125" s="14">
        <v>10589</v>
      </c>
      <c r="T125" s="15">
        <f t="shared" si="21"/>
        <v>59</v>
      </c>
      <c r="V125" s="117">
        <f t="shared" si="22"/>
        <v>1.1005420730343918</v>
      </c>
      <c r="W125" s="6">
        <f t="shared" si="23"/>
        <v>45</v>
      </c>
    </row>
    <row r="126" spans="2:23" x14ac:dyDescent="0.4">
      <c r="B126" s="12">
        <v>52</v>
      </c>
      <c r="C126" s="13" t="s">
        <v>93</v>
      </c>
      <c r="D126" s="14">
        <f t="shared" si="26"/>
        <v>189352.01021059349</v>
      </c>
      <c r="E126" s="15">
        <f t="shared" si="10"/>
        <v>11</v>
      </c>
      <c r="F126" s="16">
        <f t="shared" si="26"/>
        <v>164783.91831525209</v>
      </c>
      <c r="G126" s="17">
        <f t="shared" si="10"/>
        <v>2</v>
      </c>
      <c r="H126" s="14">
        <f t="shared" si="11"/>
        <v>14977.28142948309</v>
      </c>
      <c r="I126" s="15">
        <f t="shared" si="12"/>
        <v>10</v>
      </c>
      <c r="J126" s="16">
        <f t="shared" si="13"/>
        <v>295917.67708998086</v>
      </c>
      <c r="K126" s="17">
        <f t="shared" si="14"/>
        <v>2</v>
      </c>
      <c r="L126" s="16">
        <f t="shared" si="15"/>
        <v>570622.97383535421</v>
      </c>
      <c r="M126" s="17">
        <f t="shared" si="16"/>
        <v>3</v>
      </c>
      <c r="N126" s="14">
        <f t="shared" si="8"/>
        <v>230881.55711550734</v>
      </c>
      <c r="O126" s="50">
        <f t="shared" si="17"/>
        <v>6</v>
      </c>
      <c r="P126" s="53">
        <f t="shared" si="18"/>
        <v>0.40461314686240657</v>
      </c>
      <c r="Q126" s="14">
        <f t="shared" si="19"/>
        <v>339741.41671984683</v>
      </c>
      <c r="R126" s="50">
        <f t="shared" si="20"/>
        <v>4</v>
      </c>
      <c r="S126" s="14">
        <v>7835</v>
      </c>
      <c r="T126" s="15">
        <f t="shared" si="21"/>
        <v>61</v>
      </c>
      <c r="V126" s="117">
        <f t="shared" si="22"/>
        <v>1.7942318982618313</v>
      </c>
      <c r="W126" s="6">
        <f t="shared" si="23"/>
        <v>26</v>
      </c>
    </row>
    <row r="127" spans="2:23" x14ac:dyDescent="0.4">
      <c r="B127" s="12">
        <v>53</v>
      </c>
      <c r="C127" s="13" t="s">
        <v>94</v>
      </c>
      <c r="D127" s="14">
        <f t="shared" si="26"/>
        <v>285398.33261152013</v>
      </c>
      <c r="E127" s="15">
        <f t="shared" si="10"/>
        <v>5</v>
      </c>
      <c r="F127" s="14">
        <f t="shared" si="26"/>
        <v>127371.91424859247</v>
      </c>
      <c r="G127" s="15">
        <f t="shared" si="10"/>
        <v>4</v>
      </c>
      <c r="H127" s="16">
        <f t="shared" si="11"/>
        <v>53060.632308358596</v>
      </c>
      <c r="I127" s="17">
        <f t="shared" si="12"/>
        <v>3</v>
      </c>
      <c r="J127" s="34">
        <f t="shared" si="13"/>
        <v>8135.9896058899958</v>
      </c>
      <c r="K127" s="18">
        <f t="shared" si="14"/>
        <v>62</v>
      </c>
      <c r="L127" s="14">
        <f t="shared" si="15"/>
        <v>301296.34040710266</v>
      </c>
      <c r="M127" s="15">
        <f t="shared" si="16"/>
        <v>23</v>
      </c>
      <c r="N127" s="14">
        <f t="shared" si="8"/>
        <v>200593.33044608057</v>
      </c>
      <c r="O127" s="50">
        <f t="shared" si="17"/>
        <v>12</v>
      </c>
      <c r="P127" s="53">
        <f t="shared" si="18"/>
        <v>0.66576756350589861</v>
      </c>
      <c r="Q127" s="14">
        <f t="shared" si="19"/>
        <v>100703.00996102209</v>
      </c>
      <c r="R127" s="50">
        <f t="shared" si="20"/>
        <v>44</v>
      </c>
      <c r="S127" s="14">
        <v>9236</v>
      </c>
      <c r="T127" s="15">
        <f t="shared" si="21"/>
        <v>60</v>
      </c>
      <c r="V127" s="117">
        <f t="shared" si="22"/>
        <v>0.3528507298537637</v>
      </c>
      <c r="W127" s="6">
        <f t="shared" si="23"/>
        <v>62</v>
      </c>
    </row>
    <row r="128" spans="2:23" x14ac:dyDescent="0.4">
      <c r="B128" s="12">
        <v>54</v>
      </c>
      <c r="C128" s="13" t="s">
        <v>95</v>
      </c>
      <c r="D128" s="14">
        <f t="shared" si="26"/>
        <v>262706.75675675675</v>
      </c>
      <c r="E128" s="15">
        <f t="shared" si="10"/>
        <v>6</v>
      </c>
      <c r="F128" s="14">
        <f t="shared" si="26"/>
        <v>84895.795795795799</v>
      </c>
      <c r="G128" s="15">
        <f t="shared" si="10"/>
        <v>9</v>
      </c>
      <c r="H128" s="16">
        <f t="shared" si="11"/>
        <v>72646.696696696701</v>
      </c>
      <c r="I128" s="17">
        <f t="shared" si="12"/>
        <v>2</v>
      </c>
      <c r="J128" s="16">
        <f t="shared" si="13"/>
        <v>145565.16516516518</v>
      </c>
      <c r="K128" s="17">
        <f t="shared" si="14"/>
        <v>3</v>
      </c>
      <c r="L128" s="14">
        <f t="shared" si="15"/>
        <v>402274.77477477479</v>
      </c>
      <c r="M128" s="15">
        <f t="shared" si="16"/>
        <v>9</v>
      </c>
      <c r="N128" s="14">
        <f t="shared" si="8"/>
        <v>237861.86186186186</v>
      </c>
      <c r="O128" s="50">
        <f t="shared" si="17"/>
        <v>5</v>
      </c>
      <c r="P128" s="53">
        <f t="shared" si="18"/>
        <v>0.59129201425825351</v>
      </c>
      <c r="Q128" s="14">
        <f t="shared" si="19"/>
        <v>164412.9129129129</v>
      </c>
      <c r="R128" s="50">
        <f t="shared" si="20"/>
        <v>22</v>
      </c>
      <c r="S128" s="14">
        <v>6660</v>
      </c>
      <c r="T128" s="15">
        <f t="shared" si="21"/>
        <v>62</v>
      </c>
      <c r="V128" s="117">
        <f t="shared" si="22"/>
        <v>0.62584196517314827</v>
      </c>
      <c r="W128" s="6">
        <f t="shared" si="23"/>
        <v>57</v>
      </c>
    </row>
    <row r="129" spans="2:23" x14ac:dyDescent="0.4">
      <c r="B129" s="12">
        <v>55</v>
      </c>
      <c r="C129" s="13" t="s">
        <v>96</v>
      </c>
      <c r="D129" s="16">
        <f t="shared" si="26"/>
        <v>340163.62266993034</v>
      </c>
      <c r="E129" s="17">
        <f t="shared" si="10"/>
        <v>3</v>
      </c>
      <c r="F129" s="16">
        <f t="shared" si="26"/>
        <v>138762.19167765015</v>
      </c>
      <c r="G129" s="17">
        <f t="shared" si="10"/>
        <v>3</v>
      </c>
      <c r="H129" s="16">
        <f t="shared" si="11"/>
        <v>83369.139521747318</v>
      </c>
      <c r="I129" s="17">
        <f t="shared" si="12"/>
        <v>1</v>
      </c>
      <c r="J129" s="14">
        <f t="shared" si="13"/>
        <v>65938.053097345139</v>
      </c>
      <c r="K129" s="15">
        <f t="shared" si="14"/>
        <v>15</v>
      </c>
      <c r="L129" s="16">
        <f t="shared" si="15"/>
        <v>761012.33289399359</v>
      </c>
      <c r="M129" s="17">
        <f t="shared" si="16"/>
        <v>1</v>
      </c>
      <c r="N129" s="14">
        <f t="shared" si="8"/>
        <v>252713.04839013368</v>
      </c>
      <c r="O129" s="50">
        <f t="shared" si="17"/>
        <v>4</v>
      </c>
      <c r="P129" s="53">
        <f t="shared" si="18"/>
        <v>0.33207483961411144</v>
      </c>
      <c r="Q129" s="16">
        <f t="shared" si="19"/>
        <v>508299.28450385993</v>
      </c>
      <c r="R129" s="51">
        <f t="shared" si="20"/>
        <v>1</v>
      </c>
      <c r="S129" s="14">
        <v>10622</v>
      </c>
      <c r="T129" s="15">
        <f t="shared" si="21"/>
        <v>58</v>
      </c>
      <c r="V129" s="117">
        <f t="shared" si="22"/>
        <v>1.4942787841752145</v>
      </c>
      <c r="W129" s="6">
        <f t="shared" si="23"/>
        <v>33</v>
      </c>
    </row>
    <row r="130" spans="2:23" x14ac:dyDescent="0.4">
      <c r="B130" s="12">
        <v>56</v>
      </c>
      <c r="C130" s="13" t="s">
        <v>97</v>
      </c>
      <c r="D130" s="16">
        <f t="shared" si="26"/>
        <v>775468.21036106755</v>
      </c>
      <c r="E130" s="17">
        <f t="shared" si="10"/>
        <v>1</v>
      </c>
      <c r="F130" s="16">
        <f t="shared" si="26"/>
        <v>411458.7912087912</v>
      </c>
      <c r="G130" s="17">
        <f t="shared" si="10"/>
        <v>1</v>
      </c>
      <c r="H130" s="14">
        <f t="shared" si="11"/>
        <v>3936.8131868131868</v>
      </c>
      <c r="I130" s="15">
        <f t="shared" si="12"/>
        <v>31</v>
      </c>
      <c r="J130" s="16">
        <f t="shared" si="13"/>
        <v>492048.27315541601</v>
      </c>
      <c r="K130" s="17">
        <f t="shared" si="14"/>
        <v>1</v>
      </c>
      <c r="L130" s="14">
        <f t="shared" si="15"/>
        <v>480728.41444270016</v>
      </c>
      <c r="M130" s="15">
        <f t="shared" si="16"/>
        <v>5</v>
      </c>
      <c r="N130" s="16">
        <f t="shared" si="8"/>
        <v>300324.96075353218</v>
      </c>
      <c r="O130" s="51">
        <f t="shared" si="17"/>
        <v>1</v>
      </c>
      <c r="P130" s="53">
        <f t="shared" si="18"/>
        <v>0.62472895658080363</v>
      </c>
      <c r="Q130" s="14">
        <f t="shared" si="19"/>
        <v>180403.45368916797</v>
      </c>
      <c r="R130" s="50">
        <f t="shared" si="20"/>
        <v>17</v>
      </c>
      <c r="S130" s="14">
        <v>2548</v>
      </c>
      <c r="T130" s="15">
        <f t="shared" si="21"/>
        <v>63</v>
      </c>
      <c r="V130" s="117">
        <f t="shared" si="22"/>
        <v>0.23263810337907972</v>
      </c>
      <c r="W130" s="6">
        <f t="shared" si="23"/>
        <v>63</v>
      </c>
    </row>
    <row r="131" spans="2:23" x14ac:dyDescent="0.4">
      <c r="B131" s="12">
        <v>57</v>
      </c>
      <c r="C131" s="13" t="s">
        <v>98</v>
      </c>
      <c r="D131" s="14">
        <f t="shared" si="26"/>
        <v>220566.965921583</v>
      </c>
      <c r="E131" s="15">
        <f t="shared" si="10"/>
        <v>8</v>
      </c>
      <c r="F131" s="14">
        <f t="shared" si="26"/>
        <v>100111.02968120191</v>
      </c>
      <c r="G131" s="15">
        <f t="shared" si="10"/>
        <v>7</v>
      </c>
      <c r="H131" s="14">
        <f t="shared" si="11"/>
        <v>1426.7130817149139</v>
      </c>
      <c r="I131" s="15">
        <f t="shared" si="12"/>
        <v>34</v>
      </c>
      <c r="J131" s="14">
        <f t="shared" si="13"/>
        <v>84047.72810553317</v>
      </c>
      <c r="K131" s="15">
        <f t="shared" si="14"/>
        <v>11</v>
      </c>
      <c r="L131" s="14">
        <f t="shared" si="15"/>
        <v>389184.49981678271</v>
      </c>
      <c r="M131" s="15">
        <f t="shared" si="16"/>
        <v>10</v>
      </c>
      <c r="N131" s="16">
        <f t="shared" si="8"/>
        <v>266308.44631733233</v>
      </c>
      <c r="O131" s="51">
        <f t="shared" si="17"/>
        <v>2</v>
      </c>
      <c r="P131" s="53">
        <f t="shared" si="18"/>
        <v>0.68427300276013814</v>
      </c>
      <c r="Q131" s="14">
        <f t="shared" si="19"/>
        <v>122876.05349945035</v>
      </c>
      <c r="R131" s="50">
        <f t="shared" si="20"/>
        <v>35</v>
      </c>
      <c r="S131" s="14">
        <v>10916</v>
      </c>
      <c r="T131" s="15">
        <f t="shared" si="21"/>
        <v>57</v>
      </c>
      <c r="V131" s="117">
        <f t="shared" si="22"/>
        <v>0.55709182463495377</v>
      </c>
      <c r="W131" s="6">
        <f t="shared" si="23"/>
        <v>59</v>
      </c>
    </row>
    <row r="132" spans="2:23" x14ac:dyDescent="0.4">
      <c r="B132" s="12">
        <v>58</v>
      </c>
      <c r="C132" s="13" t="s">
        <v>99</v>
      </c>
      <c r="D132" s="16">
        <f t="shared" si="26"/>
        <v>378393.84240207286</v>
      </c>
      <c r="E132" s="17">
        <f t="shared" si="10"/>
        <v>2</v>
      </c>
      <c r="F132" s="14">
        <f t="shared" si="26"/>
        <v>105500.76207895137</v>
      </c>
      <c r="G132" s="15">
        <f t="shared" si="10"/>
        <v>6</v>
      </c>
      <c r="H132" s="14">
        <f t="shared" si="11"/>
        <v>10623.761621704009</v>
      </c>
      <c r="I132" s="15">
        <f t="shared" si="12"/>
        <v>16</v>
      </c>
      <c r="J132" s="14">
        <f t="shared" si="13"/>
        <v>99018.6709343088</v>
      </c>
      <c r="K132" s="15">
        <f t="shared" si="14"/>
        <v>8</v>
      </c>
      <c r="L132" s="14">
        <f t="shared" si="15"/>
        <v>429291.03795153176</v>
      </c>
      <c r="M132" s="15">
        <f t="shared" si="16"/>
        <v>7</v>
      </c>
      <c r="N132" s="14">
        <f t="shared" si="8"/>
        <v>71261.621704008532</v>
      </c>
      <c r="O132" s="50">
        <f t="shared" si="17"/>
        <v>58</v>
      </c>
      <c r="P132" s="53">
        <f t="shared" si="18"/>
        <v>0.16599839131059191</v>
      </c>
      <c r="Q132" s="16">
        <f t="shared" si="19"/>
        <v>358029.41624752322</v>
      </c>
      <c r="R132" s="51">
        <f t="shared" si="20"/>
        <v>3</v>
      </c>
      <c r="S132" s="14">
        <v>13122</v>
      </c>
      <c r="T132" s="15">
        <f t="shared" si="21"/>
        <v>55</v>
      </c>
      <c r="V132" s="117">
        <f t="shared" si="22"/>
        <v>0.94618193037900744</v>
      </c>
      <c r="W132" s="6">
        <f t="shared" si="23"/>
        <v>50</v>
      </c>
    </row>
    <row r="133" spans="2:23" x14ac:dyDescent="0.4">
      <c r="B133" s="12">
        <v>59</v>
      </c>
      <c r="C133" s="13" t="s">
        <v>100</v>
      </c>
      <c r="D133" s="14">
        <f t="shared" si="26"/>
        <v>175235.35379982981</v>
      </c>
      <c r="E133" s="15">
        <f t="shared" si="10"/>
        <v>12</v>
      </c>
      <c r="F133" s="14">
        <f t="shared" si="26"/>
        <v>46105.321725469657</v>
      </c>
      <c r="G133" s="15">
        <f t="shared" si="10"/>
        <v>25</v>
      </c>
      <c r="H133" s="14">
        <f t="shared" si="11"/>
        <v>33341.362833016952</v>
      </c>
      <c r="I133" s="15">
        <f t="shared" si="12"/>
        <v>7</v>
      </c>
      <c r="J133" s="14">
        <f t="shared" si="13"/>
        <v>112636.57786214571</v>
      </c>
      <c r="K133" s="15">
        <f t="shared" si="14"/>
        <v>6</v>
      </c>
      <c r="L133" s="14">
        <f t="shared" si="15"/>
        <v>252376.12096615828</v>
      </c>
      <c r="M133" s="15">
        <f t="shared" si="16"/>
        <v>45</v>
      </c>
      <c r="N133" s="14">
        <f t="shared" si="8"/>
        <v>154451.65935720364</v>
      </c>
      <c r="O133" s="50">
        <f t="shared" si="17"/>
        <v>36</v>
      </c>
      <c r="P133" s="53">
        <f t="shared" si="18"/>
        <v>0.61198998845819663</v>
      </c>
      <c r="Q133" s="14">
        <f t="shared" si="19"/>
        <v>97924.461608954633</v>
      </c>
      <c r="R133" s="50">
        <f t="shared" si="20"/>
        <v>46</v>
      </c>
      <c r="S133" s="14">
        <v>30554</v>
      </c>
      <c r="T133" s="15">
        <f t="shared" si="21"/>
        <v>47</v>
      </c>
      <c r="V133" s="117">
        <f t="shared" si="22"/>
        <v>0.55881681113739812</v>
      </c>
      <c r="W133" s="6">
        <f t="shared" si="23"/>
        <v>58</v>
      </c>
    </row>
    <row r="134" spans="2:23" x14ac:dyDescent="0.4">
      <c r="B134" s="12">
        <v>60</v>
      </c>
      <c r="C134" s="13" t="s">
        <v>101</v>
      </c>
      <c r="D134" s="14">
        <f t="shared" si="26"/>
        <v>93345.348512578712</v>
      </c>
      <c r="E134" s="15">
        <f t="shared" si="10"/>
        <v>23</v>
      </c>
      <c r="F134" s="14">
        <f t="shared" si="26"/>
        <v>51733.225796445076</v>
      </c>
      <c r="G134" s="15">
        <f t="shared" si="10"/>
        <v>17</v>
      </c>
      <c r="H134" s="14">
        <f t="shared" si="11"/>
        <v>464.93160033501874</v>
      </c>
      <c r="I134" s="15">
        <f t="shared" si="12"/>
        <v>40</v>
      </c>
      <c r="J134" s="14">
        <f t="shared" si="13"/>
        <v>90787.821447405149</v>
      </c>
      <c r="K134" s="15">
        <f t="shared" si="14"/>
        <v>10</v>
      </c>
      <c r="L134" s="14">
        <f t="shared" si="15"/>
        <v>316817.41477184603</v>
      </c>
      <c r="M134" s="15">
        <f t="shared" si="16"/>
        <v>20</v>
      </c>
      <c r="N134" s="14">
        <f t="shared" si="8"/>
        <v>183844.43341502</v>
      </c>
      <c r="O134" s="50">
        <f t="shared" si="17"/>
        <v>16</v>
      </c>
      <c r="P134" s="53">
        <f t="shared" si="18"/>
        <v>0.58028512588998415</v>
      </c>
      <c r="Q134" s="14">
        <f t="shared" si="19"/>
        <v>132972.981356826</v>
      </c>
      <c r="R134" s="50">
        <f t="shared" si="20"/>
        <v>30</v>
      </c>
      <c r="S134" s="14">
        <v>32237</v>
      </c>
      <c r="T134" s="15">
        <f t="shared" si="21"/>
        <v>46</v>
      </c>
      <c r="V134" s="117">
        <f t="shared" si="22"/>
        <v>1.4245271293717146</v>
      </c>
      <c r="W134" s="6">
        <f t="shared" si="23"/>
        <v>34</v>
      </c>
    </row>
    <row r="135" spans="2:23" x14ac:dyDescent="0.4">
      <c r="B135" s="12">
        <v>61</v>
      </c>
      <c r="C135" s="13" t="s">
        <v>102</v>
      </c>
      <c r="D135" s="14">
        <f t="shared" si="26"/>
        <v>70806.110879035623</v>
      </c>
      <c r="E135" s="15">
        <f t="shared" si="10"/>
        <v>35</v>
      </c>
      <c r="F135" s="14">
        <f t="shared" si="26"/>
        <v>42151.876827594439</v>
      </c>
      <c r="G135" s="15">
        <f t="shared" si="10"/>
        <v>29</v>
      </c>
      <c r="H135" s="14">
        <f t="shared" si="11"/>
        <v>105.06057170137854</v>
      </c>
      <c r="I135" s="15">
        <f t="shared" si="12"/>
        <v>41</v>
      </c>
      <c r="J135" s="14">
        <f t="shared" si="13"/>
        <v>39579.33997732291</v>
      </c>
      <c r="K135" s="15">
        <f t="shared" si="14"/>
        <v>30</v>
      </c>
      <c r="L135" s="14">
        <f t="shared" si="15"/>
        <v>219790.26675419227</v>
      </c>
      <c r="M135" s="15">
        <f t="shared" si="16"/>
        <v>54</v>
      </c>
      <c r="N135" s="14">
        <f t="shared" si="8"/>
        <v>154042.28083785879</v>
      </c>
      <c r="O135" s="50">
        <f t="shared" si="17"/>
        <v>38</v>
      </c>
      <c r="P135" s="53">
        <f t="shared" si="18"/>
        <v>0.70086033887085497</v>
      </c>
      <c r="Q135" s="14">
        <f t="shared" si="19"/>
        <v>65747.985916333477</v>
      </c>
      <c r="R135" s="50">
        <f t="shared" si="20"/>
        <v>60</v>
      </c>
      <c r="S135" s="14">
        <v>33514</v>
      </c>
      <c r="T135" s="15">
        <f t="shared" si="21"/>
        <v>44</v>
      </c>
      <c r="V135" s="117">
        <f t="shared" si="22"/>
        <v>0.92856372282127753</v>
      </c>
      <c r="W135" s="6">
        <f t="shared" si="23"/>
        <v>51</v>
      </c>
    </row>
    <row r="136" spans="2:23" x14ac:dyDescent="0.4">
      <c r="B136" s="12">
        <v>62</v>
      </c>
      <c r="C136" s="13" t="s">
        <v>103</v>
      </c>
      <c r="D136" s="14">
        <f t="shared" si="26"/>
        <v>50542.813801847493</v>
      </c>
      <c r="E136" s="15">
        <f t="shared" si="10"/>
        <v>51</v>
      </c>
      <c r="F136" s="14">
        <f t="shared" si="26"/>
        <v>34887.701503350843</v>
      </c>
      <c r="G136" s="15">
        <f t="shared" si="10"/>
        <v>35</v>
      </c>
      <c r="H136" s="14">
        <f t="shared" si="11"/>
        <v>0</v>
      </c>
      <c r="I136" s="15">
        <f t="shared" si="12"/>
        <v>45</v>
      </c>
      <c r="J136" s="14">
        <f t="shared" si="13"/>
        <v>21662.674334359719</v>
      </c>
      <c r="K136" s="15">
        <f t="shared" si="14"/>
        <v>46</v>
      </c>
      <c r="L136" s="14">
        <f t="shared" si="15"/>
        <v>188791.93080963593</v>
      </c>
      <c r="M136" s="15">
        <f t="shared" si="16"/>
        <v>59</v>
      </c>
      <c r="N136" s="14">
        <f t="shared" si="8"/>
        <v>133966.98967578338</v>
      </c>
      <c r="O136" s="50">
        <f t="shared" si="17"/>
        <v>44</v>
      </c>
      <c r="P136" s="53">
        <f t="shared" si="18"/>
        <v>0.70960124779308476</v>
      </c>
      <c r="Q136" s="34">
        <f t="shared" si="19"/>
        <v>54824.941133852561</v>
      </c>
      <c r="R136" s="52">
        <f t="shared" si="20"/>
        <v>63</v>
      </c>
      <c r="S136" s="14">
        <v>44168</v>
      </c>
      <c r="T136" s="15">
        <f t="shared" si="21"/>
        <v>42</v>
      </c>
      <c r="V136" s="117">
        <f t="shared" si="22"/>
        <v>1.0847227728316253</v>
      </c>
      <c r="W136" s="6">
        <f t="shared" si="23"/>
        <v>46</v>
      </c>
    </row>
    <row r="137" spans="2:23" ht="12.75" thickBot="1" x14ac:dyDescent="0.45">
      <c r="B137" s="35">
        <v>63</v>
      </c>
      <c r="C137" s="36" t="s">
        <v>104</v>
      </c>
      <c r="D137" s="73">
        <f t="shared" si="26"/>
        <v>62471.688147052606</v>
      </c>
      <c r="E137" s="37">
        <f t="shared" si="10"/>
        <v>42</v>
      </c>
      <c r="F137" s="73">
        <f t="shared" si="26"/>
        <v>32886.259595746182</v>
      </c>
      <c r="G137" s="37">
        <f t="shared" si="10"/>
        <v>37</v>
      </c>
      <c r="H137" s="73">
        <f t="shared" si="11"/>
        <v>0</v>
      </c>
      <c r="I137" s="37">
        <f t="shared" si="12"/>
        <v>45</v>
      </c>
      <c r="J137" s="73">
        <f t="shared" si="13"/>
        <v>24348.721740967674</v>
      </c>
      <c r="K137" s="37">
        <f t="shared" si="14"/>
        <v>44</v>
      </c>
      <c r="L137" s="73">
        <f t="shared" si="15"/>
        <v>266411.26135643356</v>
      </c>
      <c r="M137" s="37">
        <f t="shared" si="16"/>
        <v>39</v>
      </c>
      <c r="N137" s="73">
        <f t="shared" si="8"/>
        <v>164278.50552855834</v>
      </c>
      <c r="O137" s="74">
        <f t="shared" si="17"/>
        <v>29</v>
      </c>
      <c r="P137" s="75">
        <f t="shared" si="18"/>
        <v>0.61663499017321544</v>
      </c>
      <c r="Q137" s="73">
        <f t="shared" si="19"/>
        <v>102132.7558278752</v>
      </c>
      <c r="R137" s="74">
        <f t="shared" si="20"/>
        <v>43</v>
      </c>
      <c r="S137" s="73">
        <v>28398</v>
      </c>
      <c r="T137" s="37">
        <f t="shared" si="21"/>
        <v>48</v>
      </c>
      <c r="V137" s="117">
        <f t="shared" si="22"/>
        <v>1.6348646700160252</v>
      </c>
      <c r="W137" s="6">
        <f t="shared" si="23"/>
        <v>29</v>
      </c>
    </row>
    <row r="138" spans="2:23" ht="12.75" thickTop="1" x14ac:dyDescent="0.4">
      <c r="B138" s="38"/>
      <c r="C138" s="39" t="s">
        <v>105</v>
      </c>
      <c r="D138" s="76">
        <f t="shared" si="26"/>
        <v>70624.859928180798</v>
      </c>
      <c r="E138" s="40"/>
      <c r="F138" s="76">
        <f t="shared" si="26"/>
        <v>33136.113973175852</v>
      </c>
      <c r="G138" s="40"/>
      <c r="H138" s="76">
        <f t="shared" si="11"/>
        <v>4306.4849306364213</v>
      </c>
      <c r="I138" s="40"/>
      <c r="J138" s="76">
        <f t="shared" si="13"/>
        <v>113.827803282331</v>
      </c>
      <c r="K138" s="40"/>
      <c r="L138" s="76">
        <f t="shared" si="15"/>
        <v>278751.45111762779</v>
      </c>
      <c r="M138" s="40"/>
      <c r="N138" s="76">
        <f t="shared" si="8"/>
        <v>125660.92600834435</v>
      </c>
      <c r="O138" s="77"/>
      <c r="P138" s="78">
        <f t="shared" si="18"/>
        <v>0.4507991815092573</v>
      </c>
      <c r="Q138" s="76">
        <f t="shared" si="19"/>
        <v>153090.52510928345</v>
      </c>
      <c r="R138" s="77"/>
      <c r="S138" s="76">
        <f>+SUM(S75:S137)</f>
        <v>7381035</v>
      </c>
      <c r="T138" s="40"/>
      <c r="V138" s="117">
        <f t="shared" si="22"/>
        <v>2.167657752029001</v>
      </c>
    </row>
    <row r="139" spans="2:23" ht="6" customHeight="1" x14ac:dyDescent="0.4"/>
    <row r="140" spans="2:23" x14ac:dyDescent="0.4">
      <c r="B140" s="118" t="s">
        <v>134</v>
      </c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</row>
  </sheetData>
  <mergeCells count="14">
    <mergeCell ref="B140:T140"/>
    <mergeCell ref="B73:C74"/>
    <mergeCell ref="S73:T74"/>
    <mergeCell ref="F74:G74"/>
    <mergeCell ref="H74:I74"/>
    <mergeCell ref="J74:K74"/>
    <mergeCell ref="N74:P74"/>
    <mergeCell ref="Q74:R74"/>
    <mergeCell ref="B3:C4"/>
    <mergeCell ref="F4:G4"/>
    <mergeCell ref="H4:I4"/>
    <mergeCell ref="J4:K4"/>
    <mergeCell ref="N4:P4"/>
    <mergeCell ref="Q4:R4"/>
  </mergeCells>
  <phoneticPr fontId="3"/>
  <pageMargins left="0.39370078740157483" right="0.39370078740157483" top="0.55118110236220474" bottom="0.55118110236220474" header="0.31496062992125984" footer="0.31496062992125984"/>
  <pageSetup paperSize="9" scale="61" fitToHeight="0" orientation="portrait" horizontalDpi="0" verticalDpi="0" r:id="rId1"/>
  <rowBreaks count="1" manualBreakCount="1">
    <brk id="70" max="2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1AB0E-A3D4-40A9-900E-524ABDE4E0D2}">
  <dimension ref="B1:T140"/>
  <sheetViews>
    <sheetView topLeftCell="A121" workbookViewId="0">
      <selection activeCell="H11" sqref="H11"/>
    </sheetView>
  </sheetViews>
  <sheetFormatPr defaultRowHeight="12" x14ac:dyDescent="0.4"/>
  <cols>
    <col min="1" max="1" width="1.625" style="6" customWidth="1"/>
    <col min="2" max="2" width="3.25" style="41" bestFit="1" customWidth="1"/>
    <col min="3" max="3" width="9.25" style="6" bestFit="1" customWidth="1"/>
    <col min="4" max="4" width="11.625" style="42" customWidth="1"/>
    <col min="5" max="5" width="3.625" style="6" customWidth="1"/>
    <col min="6" max="6" width="11.625" style="42" customWidth="1"/>
    <col min="7" max="7" width="3.625" style="6" customWidth="1"/>
    <col min="8" max="8" width="11.625" style="42" customWidth="1"/>
    <col min="9" max="9" width="3.625" style="6" customWidth="1"/>
    <col min="10" max="10" width="11.625" style="42" customWidth="1"/>
    <col min="11" max="11" width="3.625" style="6" customWidth="1"/>
    <col min="12" max="12" width="11.625" style="42" customWidth="1"/>
    <col min="13" max="13" width="3.625" style="6" customWidth="1"/>
    <col min="14" max="14" width="11.625" style="42" customWidth="1"/>
    <col min="15" max="15" width="3.625" style="42" customWidth="1"/>
    <col min="16" max="16" width="5.625" style="6" customWidth="1"/>
    <col min="17" max="17" width="11.625" style="42" customWidth="1"/>
    <col min="18" max="18" width="3.625" style="42" customWidth="1"/>
    <col min="19" max="19" width="8.625" style="42" customWidth="1"/>
    <col min="20" max="20" width="3.25" style="6" bestFit="1" customWidth="1"/>
    <col min="21" max="21" width="1.625" style="6" customWidth="1"/>
    <col min="22" max="16384" width="9" style="6"/>
  </cols>
  <sheetData>
    <row r="1" spans="2:19" s="2" customFormat="1" ht="13.5" x14ac:dyDescent="0.4">
      <c r="B1" s="1" t="s">
        <v>123</v>
      </c>
      <c r="D1" s="3" t="s">
        <v>107</v>
      </c>
      <c r="F1" s="3"/>
      <c r="J1" s="3"/>
      <c r="L1" s="3"/>
      <c r="N1" s="3"/>
      <c r="O1" s="3"/>
      <c r="Q1" s="3"/>
      <c r="R1" s="3"/>
      <c r="S1" s="3"/>
    </row>
    <row r="2" spans="2:19" s="4" customFormat="1" x14ac:dyDescent="0.4">
      <c r="D2" s="5"/>
      <c r="F2" s="5"/>
      <c r="J2" s="5"/>
      <c r="L2" s="5"/>
      <c r="N2" s="5"/>
      <c r="O2" s="5"/>
      <c r="Q2" s="5"/>
      <c r="R2" s="5" t="s">
        <v>1</v>
      </c>
      <c r="S2" s="5"/>
    </row>
    <row r="3" spans="2:19" x14ac:dyDescent="0.4">
      <c r="B3" s="119" t="s">
        <v>2</v>
      </c>
      <c r="C3" s="120"/>
      <c r="D3" s="44" t="s">
        <v>106</v>
      </c>
      <c r="E3" s="45"/>
      <c r="F3" s="45"/>
      <c r="G3" s="45"/>
      <c r="H3" s="45"/>
      <c r="I3" s="45"/>
      <c r="J3" s="54"/>
      <c r="K3" s="54"/>
      <c r="L3" s="44" t="s">
        <v>112</v>
      </c>
      <c r="M3" s="45"/>
      <c r="N3" s="43"/>
      <c r="O3" s="43"/>
      <c r="P3" s="43"/>
      <c r="Q3" s="43"/>
      <c r="R3" s="48"/>
      <c r="S3" s="6"/>
    </row>
    <row r="4" spans="2:19" x14ac:dyDescent="0.4">
      <c r="B4" s="121"/>
      <c r="C4" s="122"/>
      <c r="D4" s="46"/>
      <c r="E4" s="47"/>
      <c r="F4" s="127" t="s">
        <v>110</v>
      </c>
      <c r="G4" s="128"/>
      <c r="H4" s="127" t="s">
        <v>108</v>
      </c>
      <c r="I4" s="128"/>
      <c r="J4" s="129" t="s">
        <v>109</v>
      </c>
      <c r="K4" s="130"/>
      <c r="L4" s="46"/>
      <c r="M4" s="47"/>
      <c r="N4" s="127" t="s">
        <v>111</v>
      </c>
      <c r="O4" s="128"/>
      <c r="P4" s="131"/>
      <c r="Q4" s="127" t="s">
        <v>114</v>
      </c>
      <c r="R4" s="131"/>
      <c r="S4" s="6"/>
    </row>
    <row r="5" spans="2:19" x14ac:dyDescent="0.4">
      <c r="B5" s="91" t="s">
        <v>4</v>
      </c>
      <c r="C5" s="92" t="s">
        <v>5</v>
      </c>
      <c r="D5" s="55">
        <f t="shared" ref="D5:D67" si="0">+F5+H5+J5</f>
        <v>40217027</v>
      </c>
      <c r="E5" s="11">
        <f>RANK(D5,D$5:D$67)</f>
        <v>1</v>
      </c>
      <c r="F5" s="55">
        <v>18942338</v>
      </c>
      <c r="G5" s="11">
        <f>RANK(F5,F$5:F$67)</f>
        <v>1</v>
      </c>
      <c r="H5" s="55">
        <v>6767131</v>
      </c>
      <c r="I5" s="11">
        <f>RANK(H5,H$5:H$67)</f>
        <v>1</v>
      </c>
      <c r="J5" s="55">
        <v>14507558</v>
      </c>
      <c r="K5" s="11">
        <f>RANK(J5,J$5:J$67)</f>
        <v>1</v>
      </c>
      <c r="L5" s="55">
        <v>424584557</v>
      </c>
      <c r="M5" s="11">
        <f>RANK(L5,L$5:L$67)</f>
        <v>1</v>
      </c>
      <c r="N5" s="55">
        <v>175770733</v>
      </c>
      <c r="O5" s="56">
        <f>RANK(N5,N$5:N$67)</f>
        <v>1</v>
      </c>
      <c r="P5" s="57">
        <f>+N5/L5</f>
        <v>0.41398286890589853</v>
      </c>
      <c r="Q5" s="55">
        <f>+L5-N5</f>
        <v>248813824</v>
      </c>
      <c r="R5" s="93">
        <f>RANK(Q5,Q$5:Q$67)</f>
        <v>1</v>
      </c>
      <c r="S5" s="6"/>
    </row>
    <row r="6" spans="2:19" x14ac:dyDescent="0.4">
      <c r="B6" s="94" t="s">
        <v>6</v>
      </c>
      <c r="C6" s="95" t="s">
        <v>7</v>
      </c>
      <c r="D6" s="14">
        <f t="shared" si="0"/>
        <v>7972780</v>
      </c>
      <c r="E6" s="15">
        <f t="shared" ref="E6:G67" si="1">RANK(D6,D$5:D$67)</f>
        <v>11</v>
      </c>
      <c r="F6" s="14">
        <v>4953262</v>
      </c>
      <c r="G6" s="15">
        <f t="shared" si="1"/>
        <v>6</v>
      </c>
      <c r="H6" s="14">
        <v>0</v>
      </c>
      <c r="I6" s="15">
        <f t="shared" ref="I6:I67" si="2">RANK(H6,H$5:H$67)</f>
        <v>44</v>
      </c>
      <c r="J6" s="14">
        <v>3019518</v>
      </c>
      <c r="K6" s="15">
        <f t="shared" ref="K6:K67" si="3">RANK(J6,J$5:J$67)</f>
        <v>15</v>
      </c>
      <c r="L6" s="14">
        <v>91086125</v>
      </c>
      <c r="M6" s="15">
        <f t="shared" ref="M6:M67" si="4">RANK(L6,L$5:L$67)</f>
        <v>3</v>
      </c>
      <c r="N6" s="14">
        <v>33575771</v>
      </c>
      <c r="O6" s="50">
        <f t="shared" ref="O6:O67" si="5">RANK(N6,N$5:N$67)</f>
        <v>5</v>
      </c>
      <c r="P6" s="53">
        <f t="shared" ref="P6:P68" si="6">+N6/L6</f>
        <v>0.36861564810227682</v>
      </c>
      <c r="Q6" s="14">
        <f t="shared" ref="Q6:Q67" si="7">+L6-N6</f>
        <v>57510354</v>
      </c>
      <c r="R6" s="81">
        <f t="shared" ref="R6:R67" si="8">RANK(Q6,Q$5:Q$67)</f>
        <v>3</v>
      </c>
      <c r="S6" s="6"/>
    </row>
    <row r="7" spans="2:19" x14ac:dyDescent="0.4">
      <c r="B7" s="94" t="s">
        <v>8</v>
      </c>
      <c r="C7" s="95" t="s">
        <v>9</v>
      </c>
      <c r="D7" s="14">
        <f t="shared" si="0"/>
        <v>17295242</v>
      </c>
      <c r="E7" s="15">
        <f t="shared" si="1"/>
        <v>3</v>
      </c>
      <c r="F7" s="14">
        <v>7018683</v>
      </c>
      <c r="G7" s="15">
        <f t="shared" si="1"/>
        <v>4</v>
      </c>
      <c r="H7" s="14">
        <v>1301042</v>
      </c>
      <c r="I7" s="15">
        <f t="shared" si="2"/>
        <v>6</v>
      </c>
      <c r="J7" s="14">
        <v>8975517</v>
      </c>
      <c r="K7" s="15">
        <f t="shared" si="3"/>
        <v>3</v>
      </c>
      <c r="L7" s="14">
        <v>40600823</v>
      </c>
      <c r="M7" s="15">
        <f t="shared" si="4"/>
        <v>12</v>
      </c>
      <c r="N7" s="14">
        <v>23182638</v>
      </c>
      <c r="O7" s="50">
        <f t="shared" si="5"/>
        <v>9</v>
      </c>
      <c r="P7" s="53">
        <f t="shared" si="6"/>
        <v>0.57098936147181056</v>
      </c>
      <c r="Q7" s="14">
        <f t="shared" si="7"/>
        <v>17418185</v>
      </c>
      <c r="R7" s="81">
        <f t="shared" si="8"/>
        <v>18</v>
      </c>
      <c r="S7" s="6"/>
    </row>
    <row r="8" spans="2:19" x14ac:dyDescent="0.4">
      <c r="B8" s="94" t="s">
        <v>10</v>
      </c>
      <c r="C8" s="95" t="s">
        <v>11</v>
      </c>
      <c r="D8" s="14">
        <f t="shared" si="0"/>
        <v>30000783</v>
      </c>
      <c r="E8" s="15">
        <f t="shared" si="1"/>
        <v>2</v>
      </c>
      <c r="F8" s="14">
        <v>14298711</v>
      </c>
      <c r="G8" s="15">
        <f t="shared" si="1"/>
        <v>2</v>
      </c>
      <c r="H8" s="14">
        <v>3595353</v>
      </c>
      <c r="I8" s="15">
        <f t="shared" si="2"/>
        <v>2</v>
      </c>
      <c r="J8" s="14">
        <v>12106719</v>
      </c>
      <c r="K8" s="15">
        <f t="shared" si="3"/>
        <v>2</v>
      </c>
      <c r="L8" s="14">
        <v>164585954</v>
      </c>
      <c r="M8" s="15">
        <f t="shared" si="4"/>
        <v>2</v>
      </c>
      <c r="N8" s="14">
        <v>56241268</v>
      </c>
      <c r="O8" s="50">
        <f t="shared" si="5"/>
        <v>2</v>
      </c>
      <c r="P8" s="53">
        <f t="shared" si="6"/>
        <v>0.34171365558934635</v>
      </c>
      <c r="Q8" s="14">
        <f t="shared" si="7"/>
        <v>108344686</v>
      </c>
      <c r="R8" s="81">
        <f t="shared" si="8"/>
        <v>2</v>
      </c>
      <c r="S8" s="6"/>
    </row>
    <row r="9" spans="2:19" x14ac:dyDescent="0.4">
      <c r="B9" s="94" t="s">
        <v>12</v>
      </c>
      <c r="C9" s="95" t="s">
        <v>13</v>
      </c>
      <c r="D9" s="14">
        <f t="shared" si="0"/>
        <v>5077857</v>
      </c>
      <c r="E9" s="15">
        <f t="shared" si="1"/>
        <v>23</v>
      </c>
      <c r="F9" s="14">
        <v>1548587</v>
      </c>
      <c r="G9" s="15">
        <f t="shared" si="1"/>
        <v>32</v>
      </c>
      <c r="H9" s="14">
        <v>148996</v>
      </c>
      <c r="I9" s="15">
        <f t="shared" si="2"/>
        <v>23</v>
      </c>
      <c r="J9" s="14">
        <v>3380274</v>
      </c>
      <c r="K9" s="15">
        <f t="shared" si="3"/>
        <v>14</v>
      </c>
      <c r="L9" s="14">
        <v>25567633</v>
      </c>
      <c r="M9" s="15">
        <f t="shared" si="4"/>
        <v>24</v>
      </c>
      <c r="N9" s="14">
        <v>12981239</v>
      </c>
      <c r="O9" s="50">
        <f t="shared" si="5"/>
        <v>22</v>
      </c>
      <c r="P9" s="53">
        <f t="shared" si="6"/>
        <v>0.50772157907617022</v>
      </c>
      <c r="Q9" s="14">
        <f t="shared" si="7"/>
        <v>12586394</v>
      </c>
      <c r="R9" s="81">
        <f t="shared" si="8"/>
        <v>25</v>
      </c>
      <c r="S9" s="6"/>
    </row>
    <row r="10" spans="2:19" x14ac:dyDescent="0.4">
      <c r="B10" s="94" t="s">
        <v>14</v>
      </c>
      <c r="C10" s="95" t="s">
        <v>15</v>
      </c>
      <c r="D10" s="14">
        <f t="shared" si="0"/>
        <v>12330807</v>
      </c>
      <c r="E10" s="15">
        <f t="shared" si="1"/>
        <v>6</v>
      </c>
      <c r="F10" s="14">
        <v>1811086</v>
      </c>
      <c r="G10" s="15">
        <f t="shared" si="1"/>
        <v>29</v>
      </c>
      <c r="H10" s="14">
        <v>1571399</v>
      </c>
      <c r="I10" s="15">
        <f t="shared" si="2"/>
        <v>4</v>
      </c>
      <c r="J10" s="14">
        <v>8948322</v>
      </c>
      <c r="K10" s="15">
        <f t="shared" si="3"/>
        <v>4</v>
      </c>
      <c r="L10" s="14">
        <v>30399237</v>
      </c>
      <c r="M10" s="15">
        <f t="shared" si="4"/>
        <v>19</v>
      </c>
      <c r="N10" s="14">
        <v>12622636</v>
      </c>
      <c r="O10" s="50">
        <f t="shared" si="5"/>
        <v>23</v>
      </c>
      <c r="P10" s="53">
        <f t="shared" si="6"/>
        <v>0.41522871116798094</v>
      </c>
      <c r="Q10" s="14">
        <f t="shared" si="7"/>
        <v>17776601</v>
      </c>
      <c r="R10" s="81">
        <f t="shared" si="8"/>
        <v>16</v>
      </c>
      <c r="S10" s="6"/>
    </row>
    <row r="11" spans="2:19" x14ac:dyDescent="0.4">
      <c r="B11" s="94" t="s">
        <v>16</v>
      </c>
      <c r="C11" s="95" t="s">
        <v>17</v>
      </c>
      <c r="D11" s="14">
        <f t="shared" si="0"/>
        <v>5565149</v>
      </c>
      <c r="E11" s="15">
        <f t="shared" si="1"/>
        <v>22</v>
      </c>
      <c r="F11" s="14">
        <v>3152167</v>
      </c>
      <c r="G11" s="15">
        <f t="shared" si="1"/>
        <v>17</v>
      </c>
      <c r="H11" s="14">
        <v>0</v>
      </c>
      <c r="I11" s="15">
        <f t="shared" si="2"/>
        <v>44</v>
      </c>
      <c r="J11" s="14">
        <v>2412982</v>
      </c>
      <c r="K11" s="15">
        <f t="shared" si="3"/>
        <v>21</v>
      </c>
      <c r="L11" s="14">
        <v>58002262</v>
      </c>
      <c r="M11" s="15">
        <f t="shared" si="4"/>
        <v>7</v>
      </c>
      <c r="N11" s="14">
        <v>33843419</v>
      </c>
      <c r="O11" s="50">
        <f t="shared" si="5"/>
        <v>4</v>
      </c>
      <c r="P11" s="53">
        <f t="shared" si="6"/>
        <v>0.58348446824366951</v>
      </c>
      <c r="Q11" s="14">
        <f t="shared" si="7"/>
        <v>24158843</v>
      </c>
      <c r="R11" s="81">
        <f t="shared" si="8"/>
        <v>11</v>
      </c>
      <c r="S11" s="6"/>
    </row>
    <row r="12" spans="2:19" x14ac:dyDescent="0.4">
      <c r="B12" s="94" t="s">
        <v>18</v>
      </c>
      <c r="C12" s="95" t="s">
        <v>19</v>
      </c>
      <c r="D12" s="14">
        <f t="shared" si="0"/>
        <v>7489901</v>
      </c>
      <c r="E12" s="15">
        <f t="shared" si="1"/>
        <v>12</v>
      </c>
      <c r="F12" s="14">
        <v>1561041</v>
      </c>
      <c r="G12" s="15">
        <f t="shared" si="1"/>
        <v>31</v>
      </c>
      <c r="H12" s="14">
        <v>781919</v>
      </c>
      <c r="I12" s="15">
        <f t="shared" si="2"/>
        <v>9</v>
      </c>
      <c r="J12" s="14">
        <v>5146941</v>
      </c>
      <c r="K12" s="15">
        <f t="shared" si="3"/>
        <v>8</v>
      </c>
      <c r="L12" s="14">
        <v>27198606</v>
      </c>
      <c r="M12" s="15">
        <f t="shared" si="4"/>
        <v>22</v>
      </c>
      <c r="N12" s="14">
        <v>13052081</v>
      </c>
      <c r="O12" s="50">
        <f t="shared" si="5"/>
        <v>21</v>
      </c>
      <c r="P12" s="53">
        <f t="shared" si="6"/>
        <v>0.47988051299393802</v>
      </c>
      <c r="Q12" s="14">
        <f t="shared" si="7"/>
        <v>14146525</v>
      </c>
      <c r="R12" s="81">
        <f t="shared" si="8"/>
        <v>23</v>
      </c>
      <c r="S12" s="6"/>
    </row>
    <row r="13" spans="2:19" x14ac:dyDescent="0.4">
      <c r="B13" s="94" t="s">
        <v>20</v>
      </c>
      <c r="C13" s="95" t="s">
        <v>21</v>
      </c>
      <c r="D13" s="14">
        <f t="shared" si="0"/>
        <v>10302818</v>
      </c>
      <c r="E13" s="15">
        <f t="shared" si="1"/>
        <v>7</v>
      </c>
      <c r="F13" s="14">
        <v>2818122</v>
      </c>
      <c r="G13" s="15">
        <f t="shared" si="1"/>
        <v>19</v>
      </c>
      <c r="H13" s="14">
        <v>1009511</v>
      </c>
      <c r="I13" s="15">
        <f t="shared" si="2"/>
        <v>8</v>
      </c>
      <c r="J13" s="14">
        <v>6475185</v>
      </c>
      <c r="K13" s="15">
        <f t="shared" si="3"/>
        <v>6</v>
      </c>
      <c r="L13" s="14">
        <v>34800930</v>
      </c>
      <c r="M13" s="15">
        <f t="shared" si="4"/>
        <v>15</v>
      </c>
      <c r="N13" s="14">
        <v>18874277</v>
      </c>
      <c r="O13" s="50">
        <f t="shared" si="5"/>
        <v>13</v>
      </c>
      <c r="P13" s="53">
        <f t="shared" si="6"/>
        <v>0.54234978777865994</v>
      </c>
      <c r="Q13" s="14">
        <f t="shared" si="7"/>
        <v>15926653</v>
      </c>
      <c r="R13" s="81">
        <f t="shared" si="8"/>
        <v>20</v>
      </c>
      <c r="S13" s="6"/>
    </row>
    <row r="14" spans="2:19" x14ac:dyDescent="0.4">
      <c r="B14" s="94" t="s">
        <v>22</v>
      </c>
      <c r="C14" s="95" t="s">
        <v>23</v>
      </c>
      <c r="D14" s="14">
        <f t="shared" si="0"/>
        <v>6901396</v>
      </c>
      <c r="E14" s="15">
        <f t="shared" si="1"/>
        <v>14</v>
      </c>
      <c r="F14" s="14">
        <v>3501135</v>
      </c>
      <c r="G14" s="15">
        <f t="shared" si="1"/>
        <v>13</v>
      </c>
      <c r="H14" s="14">
        <v>1448941</v>
      </c>
      <c r="I14" s="15">
        <f t="shared" si="2"/>
        <v>5</v>
      </c>
      <c r="J14" s="14">
        <v>1951320</v>
      </c>
      <c r="K14" s="15">
        <f t="shared" si="3"/>
        <v>24</v>
      </c>
      <c r="L14" s="14">
        <v>23727456</v>
      </c>
      <c r="M14" s="15">
        <f t="shared" si="4"/>
        <v>26</v>
      </c>
      <c r="N14" s="14">
        <v>12135287</v>
      </c>
      <c r="O14" s="50">
        <f t="shared" si="5"/>
        <v>25</v>
      </c>
      <c r="P14" s="53">
        <f t="shared" si="6"/>
        <v>0.51144492692347632</v>
      </c>
      <c r="Q14" s="14">
        <f t="shared" si="7"/>
        <v>11592169</v>
      </c>
      <c r="R14" s="81">
        <f t="shared" si="8"/>
        <v>26</v>
      </c>
      <c r="S14" s="6"/>
    </row>
    <row r="15" spans="2:19" x14ac:dyDescent="0.4">
      <c r="B15" s="94" t="s">
        <v>24</v>
      </c>
      <c r="C15" s="95" t="s">
        <v>25</v>
      </c>
      <c r="D15" s="14">
        <f t="shared" si="0"/>
        <v>5764225</v>
      </c>
      <c r="E15" s="15">
        <f t="shared" si="1"/>
        <v>21</v>
      </c>
      <c r="F15" s="14">
        <v>2146941</v>
      </c>
      <c r="G15" s="15">
        <f t="shared" si="1"/>
        <v>22</v>
      </c>
      <c r="H15" s="14">
        <v>655931</v>
      </c>
      <c r="I15" s="15">
        <f t="shared" si="2"/>
        <v>11</v>
      </c>
      <c r="J15" s="14">
        <v>2961353</v>
      </c>
      <c r="K15" s="15">
        <f t="shared" si="3"/>
        <v>16</v>
      </c>
      <c r="L15" s="14">
        <v>23940042</v>
      </c>
      <c r="M15" s="15">
        <f t="shared" si="4"/>
        <v>25</v>
      </c>
      <c r="N15" s="14">
        <v>12418952</v>
      </c>
      <c r="O15" s="50">
        <f t="shared" si="5"/>
        <v>24</v>
      </c>
      <c r="P15" s="53">
        <f t="shared" si="6"/>
        <v>0.51875230628250357</v>
      </c>
      <c r="Q15" s="14">
        <f t="shared" si="7"/>
        <v>11521090</v>
      </c>
      <c r="R15" s="81">
        <f t="shared" si="8"/>
        <v>27</v>
      </c>
      <c r="S15" s="6"/>
    </row>
    <row r="16" spans="2:19" x14ac:dyDescent="0.4">
      <c r="B16" s="94" t="s">
        <v>26</v>
      </c>
      <c r="C16" s="95" t="s">
        <v>27</v>
      </c>
      <c r="D16" s="14">
        <f t="shared" si="0"/>
        <v>12398979</v>
      </c>
      <c r="E16" s="15">
        <f t="shared" si="1"/>
        <v>5</v>
      </c>
      <c r="F16" s="14">
        <v>4889264</v>
      </c>
      <c r="G16" s="15">
        <f t="shared" si="1"/>
        <v>7</v>
      </c>
      <c r="H16" s="14">
        <v>403586</v>
      </c>
      <c r="I16" s="15">
        <f t="shared" si="2"/>
        <v>15</v>
      </c>
      <c r="J16" s="14">
        <v>7106129</v>
      </c>
      <c r="K16" s="15">
        <f t="shared" si="3"/>
        <v>5</v>
      </c>
      <c r="L16" s="14">
        <v>67431050</v>
      </c>
      <c r="M16" s="15">
        <f t="shared" si="4"/>
        <v>5</v>
      </c>
      <c r="N16" s="14">
        <v>30277149</v>
      </c>
      <c r="O16" s="50">
        <f t="shared" si="5"/>
        <v>6</v>
      </c>
      <c r="P16" s="53">
        <f t="shared" si="6"/>
        <v>0.44900900994423193</v>
      </c>
      <c r="Q16" s="14">
        <f t="shared" si="7"/>
        <v>37153901</v>
      </c>
      <c r="R16" s="81">
        <f t="shared" si="8"/>
        <v>5</v>
      </c>
      <c r="S16" s="6"/>
    </row>
    <row r="17" spans="2:19" x14ac:dyDescent="0.4">
      <c r="B17" s="94" t="s">
        <v>28</v>
      </c>
      <c r="C17" s="95" t="s">
        <v>29</v>
      </c>
      <c r="D17" s="14">
        <f t="shared" si="0"/>
        <v>9377976</v>
      </c>
      <c r="E17" s="15">
        <f t="shared" si="1"/>
        <v>8</v>
      </c>
      <c r="F17" s="14">
        <v>4876701</v>
      </c>
      <c r="G17" s="15">
        <f t="shared" si="1"/>
        <v>8</v>
      </c>
      <c r="H17" s="14">
        <v>0</v>
      </c>
      <c r="I17" s="15">
        <f t="shared" si="2"/>
        <v>44</v>
      </c>
      <c r="J17" s="14">
        <v>4501275</v>
      </c>
      <c r="K17" s="15">
        <f t="shared" si="3"/>
        <v>9</v>
      </c>
      <c r="L17" s="14">
        <v>37939777</v>
      </c>
      <c r="M17" s="15">
        <f t="shared" si="4"/>
        <v>14</v>
      </c>
      <c r="N17" s="14">
        <v>21393097</v>
      </c>
      <c r="O17" s="50">
        <f t="shared" si="5"/>
        <v>11</v>
      </c>
      <c r="P17" s="53">
        <f t="shared" si="6"/>
        <v>0.56386986671007577</v>
      </c>
      <c r="Q17" s="14">
        <f t="shared" si="7"/>
        <v>16546680</v>
      </c>
      <c r="R17" s="81">
        <f t="shared" si="8"/>
        <v>19</v>
      </c>
      <c r="S17" s="6"/>
    </row>
    <row r="18" spans="2:19" x14ac:dyDescent="0.4">
      <c r="B18" s="94" t="s">
        <v>30</v>
      </c>
      <c r="C18" s="95" t="s">
        <v>31</v>
      </c>
      <c r="D18" s="14">
        <f t="shared" si="0"/>
        <v>2627356</v>
      </c>
      <c r="E18" s="15">
        <f t="shared" si="1"/>
        <v>37</v>
      </c>
      <c r="F18" s="14">
        <v>1280929</v>
      </c>
      <c r="G18" s="15">
        <f t="shared" si="1"/>
        <v>38</v>
      </c>
      <c r="H18" s="14">
        <v>25912</v>
      </c>
      <c r="I18" s="15">
        <f t="shared" si="2"/>
        <v>34</v>
      </c>
      <c r="J18" s="14">
        <v>1320515</v>
      </c>
      <c r="K18" s="15">
        <f t="shared" si="3"/>
        <v>33</v>
      </c>
      <c r="L18" s="14">
        <v>17825137</v>
      </c>
      <c r="M18" s="15">
        <f t="shared" si="4"/>
        <v>32</v>
      </c>
      <c r="N18" s="14">
        <v>7906438</v>
      </c>
      <c r="O18" s="50">
        <f t="shared" si="5"/>
        <v>36</v>
      </c>
      <c r="P18" s="53">
        <f t="shared" si="6"/>
        <v>0.44355552498698886</v>
      </c>
      <c r="Q18" s="14">
        <f t="shared" si="7"/>
        <v>9918699</v>
      </c>
      <c r="R18" s="81">
        <f t="shared" si="8"/>
        <v>31</v>
      </c>
      <c r="S18" s="6"/>
    </row>
    <row r="19" spans="2:19" x14ac:dyDescent="0.4">
      <c r="B19" s="96" t="s">
        <v>32</v>
      </c>
      <c r="C19" s="97" t="s">
        <v>33</v>
      </c>
      <c r="D19" s="58">
        <f t="shared" si="0"/>
        <v>6789575</v>
      </c>
      <c r="E19" s="21">
        <f t="shared" si="1"/>
        <v>15</v>
      </c>
      <c r="F19" s="58">
        <v>3482587</v>
      </c>
      <c r="G19" s="21">
        <f t="shared" si="1"/>
        <v>14</v>
      </c>
      <c r="H19" s="58">
        <v>655554</v>
      </c>
      <c r="I19" s="21">
        <f t="shared" si="2"/>
        <v>12</v>
      </c>
      <c r="J19" s="58">
        <v>2651434</v>
      </c>
      <c r="K19" s="21">
        <f t="shared" si="3"/>
        <v>18</v>
      </c>
      <c r="L19" s="58">
        <v>47385976</v>
      </c>
      <c r="M19" s="21">
        <f t="shared" si="4"/>
        <v>10</v>
      </c>
      <c r="N19" s="58">
        <v>18007647</v>
      </c>
      <c r="O19" s="59">
        <f t="shared" si="5"/>
        <v>14</v>
      </c>
      <c r="P19" s="60">
        <f t="shared" si="6"/>
        <v>0.38002059934356952</v>
      </c>
      <c r="Q19" s="58">
        <f t="shared" si="7"/>
        <v>29378329</v>
      </c>
      <c r="R19" s="82">
        <f t="shared" si="8"/>
        <v>7</v>
      </c>
      <c r="S19" s="6"/>
    </row>
    <row r="20" spans="2:19" x14ac:dyDescent="0.4">
      <c r="B20" s="94" t="s">
        <v>34</v>
      </c>
      <c r="C20" s="95" t="s">
        <v>35</v>
      </c>
      <c r="D20" s="14">
        <f t="shared" si="0"/>
        <v>15469300</v>
      </c>
      <c r="E20" s="15">
        <f t="shared" si="1"/>
        <v>4</v>
      </c>
      <c r="F20" s="14">
        <v>7793842</v>
      </c>
      <c r="G20" s="15">
        <f t="shared" si="1"/>
        <v>3</v>
      </c>
      <c r="H20" s="14">
        <v>1629505</v>
      </c>
      <c r="I20" s="15">
        <f t="shared" si="2"/>
        <v>3</v>
      </c>
      <c r="J20" s="14">
        <v>6045953</v>
      </c>
      <c r="K20" s="15">
        <f t="shared" si="3"/>
        <v>7</v>
      </c>
      <c r="L20" s="14">
        <v>34068000</v>
      </c>
      <c r="M20" s="15">
        <f t="shared" si="4"/>
        <v>16</v>
      </c>
      <c r="N20" s="14">
        <v>13430483</v>
      </c>
      <c r="O20" s="50">
        <f t="shared" si="5"/>
        <v>20</v>
      </c>
      <c r="P20" s="53">
        <f t="shared" si="6"/>
        <v>0.39422575437360574</v>
      </c>
      <c r="Q20" s="14">
        <f t="shared" si="7"/>
        <v>20637517</v>
      </c>
      <c r="R20" s="81">
        <f t="shared" si="8"/>
        <v>14</v>
      </c>
      <c r="S20" s="6"/>
    </row>
    <row r="21" spans="2:19" x14ac:dyDescent="0.4">
      <c r="B21" s="96" t="s">
        <v>36</v>
      </c>
      <c r="C21" s="97" t="s">
        <v>37</v>
      </c>
      <c r="D21" s="58">
        <f t="shared" si="0"/>
        <v>6573153</v>
      </c>
      <c r="E21" s="21">
        <f t="shared" si="1"/>
        <v>16</v>
      </c>
      <c r="F21" s="58">
        <v>3793870</v>
      </c>
      <c r="G21" s="21">
        <f t="shared" si="1"/>
        <v>10</v>
      </c>
      <c r="H21" s="58">
        <v>165113</v>
      </c>
      <c r="I21" s="21">
        <f t="shared" si="2"/>
        <v>22</v>
      </c>
      <c r="J21" s="58">
        <v>2614170</v>
      </c>
      <c r="K21" s="21">
        <f t="shared" si="3"/>
        <v>19</v>
      </c>
      <c r="L21" s="58">
        <v>60784661</v>
      </c>
      <c r="M21" s="21">
        <f t="shared" si="4"/>
        <v>6</v>
      </c>
      <c r="N21" s="58">
        <v>26184245</v>
      </c>
      <c r="O21" s="59">
        <f t="shared" si="5"/>
        <v>8</v>
      </c>
      <c r="P21" s="60">
        <f t="shared" si="6"/>
        <v>0.43077060181350685</v>
      </c>
      <c r="Q21" s="58">
        <f t="shared" si="7"/>
        <v>34600416</v>
      </c>
      <c r="R21" s="82">
        <f t="shared" si="8"/>
        <v>6</v>
      </c>
      <c r="S21" s="6"/>
    </row>
    <row r="22" spans="2:19" x14ac:dyDescent="0.4">
      <c r="B22" s="94" t="s">
        <v>38</v>
      </c>
      <c r="C22" s="95" t="s">
        <v>39</v>
      </c>
      <c r="D22" s="14">
        <f t="shared" si="0"/>
        <v>8493022</v>
      </c>
      <c r="E22" s="15">
        <f t="shared" si="1"/>
        <v>9</v>
      </c>
      <c r="F22" s="14">
        <v>4528584</v>
      </c>
      <c r="G22" s="15">
        <f t="shared" si="1"/>
        <v>9</v>
      </c>
      <c r="H22" s="14">
        <v>0</v>
      </c>
      <c r="I22" s="15">
        <f t="shared" si="2"/>
        <v>44</v>
      </c>
      <c r="J22" s="14">
        <v>3964438</v>
      </c>
      <c r="K22" s="15">
        <f t="shared" si="3"/>
        <v>12</v>
      </c>
      <c r="L22" s="14">
        <v>57211689</v>
      </c>
      <c r="M22" s="15">
        <f t="shared" si="4"/>
        <v>8</v>
      </c>
      <c r="N22" s="14">
        <v>28612641</v>
      </c>
      <c r="O22" s="50">
        <f t="shared" si="5"/>
        <v>7</v>
      </c>
      <c r="P22" s="53">
        <f t="shared" si="6"/>
        <v>0.50011879565380424</v>
      </c>
      <c r="Q22" s="14">
        <f t="shared" si="7"/>
        <v>28599048</v>
      </c>
      <c r="R22" s="81">
        <f t="shared" si="8"/>
        <v>8</v>
      </c>
      <c r="S22" s="6"/>
    </row>
    <row r="23" spans="2:19" x14ac:dyDescent="0.4">
      <c r="B23" s="94" t="s">
        <v>40</v>
      </c>
      <c r="C23" s="95" t="s">
        <v>41</v>
      </c>
      <c r="D23" s="14">
        <f t="shared" si="0"/>
        <v>6179929</v>
      </c>
      <c r="E23" s="15">
        <f t="shared" si="1"/>
        <v>19</v>
      </c>
      <c r="F23" s="14">
        <v>3709133</v>
      </c>
      <c r="G23" s="15">
        <f t="shared" si="1"/>
        <v>11</v>
      </c>
      <c r="H23" s="14">
        <v>0</v>
      </c>
      <c r="I23" s="15">
        <f t="shared" si="2"/>
        <v>44</v>
      </c>
      <c r="J23" s="14">
        <v>2470796</v>
      </c>
      <c r="K23" s="15">
        <f t="shared" si="3"/>
        <v>20</v>
      </c>
      <c r="L23" s="14">
        <v>74526471</v>
      </c>
      <c r="M23" s="15">
        <f t="shared" si="4"/>
        <v>4</v>
      </c>
      <c r="N23" s="14">
        <v>33907375</v>
      </c>
      <c r="O23" s="50">
        <f t="shared" si="5"/>
        <v>3</v>
      </c>
      <c r="P23" s="53">
        <f t="shared" si="6"/>
        <v>0.45497089215454734</v>
      </c>
      <c r="Q23" s="14">
        <f t="shared" si="7"/>
        <v>40619096</v>
      </c>
      <c r="R23" s="81">
        <f t="shared" si="8"/>
        <v>4</v>
      </c>
      <c r="S23" s="6"/>
    </row>
    <row r="24" spans="2:19" x14ac:dyDescent="0.4">
      <c r="B24" s="94" t="s">
        <v>42</v>
      </c>
      <c r="C24" s="95" t="s">
        <v>43</v>
      </c>
      <c r="D24" s="14">
        <f t="shared" si="0"/>
        <v>3753932</v>
      </c>
      <c r="E24" s="15">
        <f t="shared" si="1"/>
        <v>27</v>
      </c>
      <c r="F24" s="14">
        <v>1992613</v>
      </c>
      <c r="G24" s="15">
        <f t="shared" si="1"/>
        <v>25</v>
      </c>
      <c r="H24" s="14">
        <v>0</v>
      </c>
      <c r="I24" s="15">
        <f t="shared" si="2"/>
        <v>44</v>
      </c>
      <c r="J24" s="14">
        <v>1761319</v>
      </c>
      <c r="K24" s="15">
        <f t="shared" si="3"/>
        <v>25</v>
      </c>
      <c r="L24" s="14">
        <v>16053171</v>
      </c>
      <c r="M24" s="15">
        <f t="shared" si="4"/>
        <v>33</v>
      </c>
      <c r="N24" s="14">
        <v>10685005</v>
      </c>
      <c r="O24" s="50">
        <f t="shared" si="5"/>
        <v>27</v>
      </c>
      <c r="P24" s="53">
        <f t="shared" si="6"/>
        <v>0.6656008959226809</v>
      </c>
      <c r="Q24" s="14">
        <f t="shared" si="7"/>
        <v>5368166</v>
      </c>
      <c r="R24" s="81">
        <f t="shared" si="8"/>
        <v>39</v>
      </c>
      <c r="S24" s="6"/>
    </row>
    <row r="25" spans="2:19" x14ac:dyDescent="0.4">
      <c r="B25" s="94" t="s">
        <v>44</v>
      </c>
      <c r="C25" s="95" t="s">
        <v>45</v>
      </c>
      <c r="D25" s="14">
        <f t="shared" si="0"/>
        <v>7069583</v>
      </c>
      <c r="E25" s="15">
        <f t="shared" si="1"/>
        <v>13</v>
      </c>
      <c r="F25" s="14">
        <v>3620381</v>
      </c>
      <c r="G25" s="15">
        <f t="shared" si="1"/>
        <v>12</v>
      </c>
      <c r="H25" s="14">
        <v>0</v>
      </c>
      <c r="I25" s="15">
        <f t="shared" si="2"/>
        <v>44</v>
      </c>
      <c r="J25" s="14">
        <v>3449202</v>
      </c>
      <c r="K25" s="15">
        <f t="shared" si="3"/>
        <v>13</v>
      </c>
      <c r="L25" s="14">
        <v>21391089</v>
      </c>
      <c r="M25" s="15">
        <f t="shared" si="4"/>
        <v>29</v>
      </c>
      <c r="N25" s="14">
        <v>0</v>
      </c>
      <c r="O25" s="50">
        <f t="shared" si="5"/>
        <v>63</v>
      </c>
      <c r="P25" s="53">
        <f t="shared" si="6"/>
        <v>0</v>
      </c>
      <c r="Q25" s="14">
        <f t="shared" si="7"/>
        <v>21391089</v>
      </c>
      <c r="R25" s="81">
        <f t="shared" si="8"/>
        <v>13</v>
      </c>
      <c r="S25" s="6"/>
    </row>
    <row r="26" spans="2:19" x14ac:dyDescent="0.4">
      <c r="B26" s="94" t="s">
        <v>46</v>
      </c>
      <c r="C26" s="95" t="s">
        <v>47</v>
      </c>
      <c r="D26" s="14">
        <f t="shared" si="0"/>
        <v>2051385</v>
      </c>
      <c r="E26" s="15">
        <f t="shared" si="1"/>
        <v>41</v>
      </c>
      <c r="F26" s="14">
        <v>1848367</v>
      </c>
      <c r="G26" s="15">
        <f t="shared" si="1"/>
        <v>28</v>
      </c>
      <c r="H26" s="14">
        <v>0</v>
      </c>
      <c r="I26" s="15">
        <f t="shared" si="2"/>
        <v>44</v>
      </c>
      <c r="J26" s="14">
        <v>203018</v>
      </c>
      <c r="K26" s="15">
        <f t="shared" si="3"/>
        <v>55</v>
      </c>
      <c r="L26" s="14">
        <v>32003250</v>
      </c>
      <c r="M26" s="15">
        <f t="shared" si="4"/>
        <v>17</v>
      </c>
      <c r="N26" s="14">
        <v>17233035</v>
      </c>
      <c r="O26" s="50">
        <f t="shared" si="5"/>
        <v>15</v>
      </c>
      <c r="P26" s="53">
        <f t="shared" si="6"/>
        <v>0.53847765461320329</v>
      </c>
      <c r="Q26" s="14">
        <f t="shared" si="7"/>
        <v>14770215</v>
      </c>
      <c r="R26" s="81">
        <f t="shared" si="8"/>
        <v>22</v>
      </c>
      <c r="S26" s="6"/>
    </row>
    <row r="27" spans="2:19" x14ac:dyDescent="0.4">
      <c r="B27" s="94" t="s">
        <v>48</v>
      </c>
      <c r="C27" s="95" t="s">
        <v>49</v>
      </c>
      <c r="D27" s="14">
        <f t="shared" si="0"/>
        <v>796679</v>
      </c>
      <c r="E27" s="15">
        <f t="shared" si="1"/>
        <v>61</v>
      </c>
      <c r="F27" s="14">
        <v>451857</v>
      </c>
      <c r="G27" s="15">
        <f t="shared" si="1"/>
        <v>59</v>
      </c>
      <c r="H27" s="14">
        <v>0</v>
      </c>
      <c r="I27" s="15">
        <f t="shared" si="2"/>
        <v>44</v>
      </c>
      <c r="J27" s="14">
        <v>344822</v>
      </c>
      <c r="K27" s="15">
        <f t="shared" si="3"/>
        <v>48</v>
      </c>
      <c r="L27" s="14">
        <v>31412466</v>
      </c>
      <c r="M27" s="15">
        <f t="shared" si="4"/>
        <v>18</v>
      </c>
      <c r="N27" s="14">
        <v>13713072</v>
      </c>
      <c r="O27" s="50">
        <f t="shared" si="5"/>
        <v>18</v>
      </c>
      <c r="P27" s="53">
        <f t="shared" si="6"/>
        <v>0.43654872559193536</v>
      </c>
      <c r="Q27" s="14">
        <f t="shared" si="7"/>
        <v>17699394</v>
      </c>
      <c r="R27" s="81">
        <f t="shared" si="8"/>
        <v>17</v>
      </c>
      <c r="S27" s="6"/>
    </row>
    <row r="28" spans="2:19" x14ac:dyDescent="0.4">
      <c r="B28" s="94" t="s">
        <v>50</v>
      </c>
      <c r="C28" s="95" t="s">
        <v>51</v>
      </c>
      <c r="D28" s="14">
        <f t="shared" si="0"/>
        <v>3779862</v>
      </c>
      <c r="E28" s="15">
        <f t="shared" si="1"/>
        <v>26</v>
      </c>
      <c r="F28" s="14">
        <v>2334192</v>
      </c>
      <c r="G28" s="15">
        <f t="shared" si="1"/>
        <v>21</v>
      </c>
      <c r="H28" s="14">
        <v>0</v>
      </c>
      <c r="I28" s="15">
        <f t="shared" si="2"/>
        <v>44</v>
      </c>
      <c r="J28" s="14">
        <v>1445670</v>
      </c>
      <c r="K28" s="15">
        <f t="shared" si="3"/>
        <v>32</v>
      </c>
      <c r="L28" s="14">
        <v>14801864</v>
      </c>
      <c r="M28" s="15">
        <f t="shared" si="4"/>
        <v>37</v>
      </c>
      <c r="N28" s="14">
        <v>8476028</v>
      </c>
      <c r="O28" s="50">
        <f t="shared" si="5"/>
        <v>33</v>
      </c>
      <c r="P28" s="53">
        <f t="shared" si="6"/>
        <v>0.57263247385599547</v>
      </c>
      <c r="Q28" s="14">
        <f t="shared" si="7"/>
        <v>6325836</v>
      </c>
      <c r="R28" s="81">
        <f t="shared" si="8"/>
        <v>37</v>
      </c>
      <c r="S28" s="6"/>
    </row>
    <row r="29" spans="2:19" x14ac:dyDescent="0.4">
      <c r="B29" s="94" t="s">
        <v>52</v>
      </c>
      <c r="C29" s="95" t="s">
        <v>53</v>
      </c>
      <c r="D29" s="14">
        <f t="shared" si="0"/>
        <v>2744229</v>
      </c>
      <c r="E29" s="15">
        <f t="shared" si="1"/>
        <v>35</v>
      </c>
      <c r="F29" s="14">
        <v>1092922</v>
      </c>
      <c r="G29" s="15">
        <f t="shared" si="1"/>
        <v>40</v>
      </c>
      <c r="H29" s="14">
        <v>5986</v>
      </c>
      <c r="I29" s="15">
        <f t="shared" si="2"/>
        <v>37</v>
      </c>
      <c r="J29" s="14">
        <v>1645321</v>
      </c>
      <c r="K29" s="15">
        <f t="shared" si="3"/>
        <v>27</v>
      </c>
      <c r="L29" s="14">
        <v>16025523</v>
      </c>
      <c r="M29" s="15">
        <f t="shared" si="4"/>
        <v>34</v>
      </c>
      <c r="N29" s="14">
        <v>7684072</v>
      </c>
      <c r="O29" s="50">
        <f t="shared" si="5"/>
        <v>37</v>
      </c>
      <c r="P29" s="53">
        <f t="shared" si="6"/>
        <v>0.47948962414518392</v>
      </c>
      <c r="Q29" s="14">
        <f t="shared" si="7"/>
        <v>8341451</v>
      </c>
      <c r="R29" s="81">
        <f t="shared" si="8"/>
        <v>32</v>
      </c>
      <c r="S29" s="6"/>
    </row>
    <row r="30" spans="2:19" x14ac:dyDescent="0.4">
      <c r="B30" s="94" t="s">
        <v>54</v>
      </c>
      <c r="C30" s="95" t="s">
        <v>55</v>
      </c>
      <c r="D30" s="14">
        <f t="shared" si="0"/>
        <v>4084885</v>
      </c>
      <c r="E30" s="15">
        <f t="shared" si="1"/>
        <v>25</v>
      </c>
      <c r="F30" s="14">
        <v>2486240</v>
      </c>
      <c r="G30" s="15">
        <f t="shared" si="1"/>
        <v>20</v>
      </c>
      <c r="H30" s="14">
        <v>0</v>
      </c>
      <c r="I30" s="15">
        <f t="shared" si="2"/>
        <v>44</v>
      </c>
      <c r="J30" s="14">
        <v>1598645</v>
      </c>
      <c r="K30" s="15">
        <f t="shared" si="3"/>
        <v>28</v>
      </c>
      <c r="L30" s="14">
        <v>45945569</v>
      </c>
      <c r="M30" s="15">
        <f t="shared" si="4"/>
        <v>11</v>
      </c>
      <c r="N30" s="14">
        <v>19854196</v>
      </c>
      <c r="O30" s="50">
        <f t="shared" si="5"/>
        <v>12</v>
      </c>
      <c r="P30" s="53">
        <f t="shared" si="6"/>
        <v>0.43212428166903322</v>
      </c>
      <c r="Q30" s="14">
        <f t="shared" si="7"/>
        <v>26091373</v>
      </c>
      <c r="R30" s="81">
        <f t="shared" si="8"/>
        <v>9</v>
      </c>
      <c r="S30" s="6"/>
    </row>
    <row r="31" spans="2:19" x14ac:dyDescent="0.4">
      <c r="B31" s="96" t="s">
        <v>56</v>
      </c>
      <c r="C31" s="97" t="s">
        <v>57</v>
      </c>
      <c r="D31" s="58">
        <f t="shared" si="0"/>
        <v>6199152</v>
      </c>
      <c r="E31" s="21">
        <f t="shared" si="1"/>
        <v>18</v>
      </c>
      <c r="F31" s="58">
        <v>1925974</v>
      </c>
      <c r="G31" s="21">
        <f t="shared" si="1"/>
        <v>26</v>
      </c>
      <c r="H31" s="58">
        <v>0</v>
      </c>
      <c r="I31" s="21">
        <f t="shared" si="2"/>
        <v>44</v>
      </c>
      <c r="J31" s="58">
        <v>4273178</v>
      </c>
      <c r="K31" s="21">
        <f t="shared" si="3"/>
        <v>10</v>
      </c>
      <c r="L31" s="58">
        <v>21330012</v>
      </c>
      <c r="M31" s="21">
        <f t="shared" si="4"/>
        <v>30</v>
      </c>
      <c r="N31" s="58">
        <v>10250518</v>
      </c>
      <c r="O31" s="59">
        <f t="shared" si="5"/>
        <v>28</v>
      </c>
      <c r="P31" s="60">
        <f t="shared" si="6"/>
        <v>0.48056784965709348</v>
      </c>
      <c r="Q31" s="58">
        <f t="shared" si="7"/>
        <v>11079494</v>
      </c>
      <c r="R31" s="82">
        <f t="shared" si="8"/>
        <v>29</v>
      </c>
      <c r="S31" s="6"/>
    </row>
    <row r="32" spans="2:19" x14ac:dyDescent="0.4">
      <c r="B32" s="94" t="s">
        <v>58</v>
      </c>
      <c r="C32" s="95" t="s">
        <v>59</v>
      </c>
      <c r="D32" s="14">
        <f t="shared" si="0"/>
        <v>5844774</v>
      </c>
      <c r="E32" s="15">
        <f t="shared" si="1"/>
        <v>20</v>
      </c>
      <c r="F32" s="14">
        <v>5379715</v>
      </c>
      <c r="G32" s="15">
        <f t="shared" si="1"/>
        <v>5</v>
      </c>
      <c r="H32" s="14">
        <v>129453</v>
      </c>
      <c r="I32" s="15">
        <f t="shared" si="2"/>
        <v>24</v>
      </c>
      <c r="J32" s="14">
        <v>335606</v>
      </c>
      <c r="K32" s="15">
        <f t="shared" si="3"/>
        <v>49</v>
      </c>
      <c r="L32" s="14">
        <v>48305884</v>
      </c>
      <c r="M32" s="15">
        <f t="shared" si="4"/>
        <v>9</v>
      </c>
      <c r="N32" s="14">
        <v>22577216</v>
      </c>
      <c r="O32" s="50">
        <f t="shared" si="5"/>
        <v>10</v>
      </c>
      <c r="P32" s="53">
        <f t="shared" si="6"/>
        <v>0.46738024709370807</v>
      </c>
      <c r="Q32" s="14">
        <f t="shared" si="7"/>
        <v>25728668</v>
      </c>
      <c r="R32" s="81">
        <f t="shared" si="8"/>
        <v>10</v>
      </c>
      <c r="S32" s="6"/>
    </row>
    <row r="33" spans="2:19" x14ac:dyDescent="0.4">
      <c r="B33" s="98" t="s">
        <v>60</v>
      </c>
      <c r="C33" s="99" t="s">
        <v>61</v>
      </c>
      <c r="D33" s="61">
        <f t="shared" si="0"/>
        <v>3409370</v>
      </c>
      <c r="E33" s="24">
        <f t="shared" si="1"/>
        <v>29</v>
      </c>
      <c r="F33" s="61">
        <v>1238100</v>
      </c>
      <c r="G33" s="24">
        <f t="shared" si="1"/>
        <v>39</v>
      </c>
      <c r="H33" s="61">
        <v>104138</v>
      </c>
      <c r="I33" s="24">
        <f t="shared" si="2"/>
        <v>26</v>
      </c>
      <c r="J33" s="61">
        <v>2067132</v>
      </c>
      <c r="K33" s="24">
        <f t="shared" si="3"/>
        <v>23</v>
      </c>
      <c r="L33" s="61">
        <v>22832684</v>
      </c>
      <c r="M33" s="24">
        <f t="shared" si="4"/>
        <v>27</v>
      </c>
      <c r="N33" s="61">
        <v>9880083</v>
      </c>
      <c r="O33" s="62">
        <f t="shared" si="5"/>
        <v>29</v>
      </c>
      <c r="P33" s="63">
        <f t="shared" si="6"/>
        <v>0.43271667054122942</v>
      </c>
      <c r="Q33" s="61">
        <f t="shared" si="7"/>
        <v>12952601</v>
      </c>
      <c r="R33" s="83">
        <f t="shared" si="8"/>
        <v>24</v>
      </c>
      <c r="S33" s="6"/>
    </row>
    <row r="34" spans="2:19" x14ac:dyDescent="0.4">
      <c r="B34" s="94" t="s">
        <v>62</v>
      </c>
      <c r="C34" s="95" t="s">
        <v>63</v>
      </c>
      <c r="D34" s="14">
        <f t="shared" si="0"/>
        <v>1687094</v>
      </c>
      <c r="E34" s="15">
        <f t="shared" si="1"/>
        <v>47</v>
      </c>
      <c r="F34" s="14">
        <v>528718</v>
      </c>
      <c r="G34" s="15">
        <f t="shared" si="1"/>
        <v>57</v>
      </c>
      <c r="H34" s="14">
        <v>103337</v>
      </c>
      <c r="I34" s="15">
        <f t="shared" si="2"/>
        <v>27</v>
      </c>
      <c r="J34" s="14">
        <v>1055039</v>
      </c>
      <c r="K34" s="15">
        <f t="shared" si="3"/>
        <v>38</v>
      </c>
      <c r="L34" s="14">
        <v>27528199</v>
      </c>
      <c r="M34" s="15">
        <f t="shared" si="4"/>
        <v>21</v>
      </c>
      <c r="N34" s="14">
        <v>8654331</v>
      </c>
      <c r="O34" s="50">
        <f t="shared" si="5"/>
        <v>32</v>
      </c>
      <c r="P34" s="53">
        <f t="shared" si="6"/>
        <v>0.31438057389805996</v>
      </c>
      <c r="Q34" s="14">
        <f t="shared" si="7"/>
        <v>18873868</v>
      </c>
      <c r="R34" s="81">
        <f t="shared" si="8"/>
        <v>15</v>
      </c>
      <c r="S34" s="6"/>
    </row>
    <row r="35" spans="2:19" x14ac:dyDescent="0.4">
      <c r="B35" s="94" t="s">
        <v>64</v>
      </c>
      <c r="C35" s="95" t="s">
        <v>65</v>
      </c>
      <c r="D35" s="14">
        <f t="shared" si="0"/>
        <v>4405631</v>
      </c>
      <c r="E35" s="15">
        <f t="shared" si="1"/>
        <v>24</v>
      </c>
      <c r="F35" s="14">
        <v>2844382</v>
      </c>
      <c r="G35" s="15">
        <f t="shared" si="1"/>
        <v>18</v>
      </c>
      <c r="H35" s="14">
        <v>0</v>
      </c>
      <c r="I35" s="15">
        <f t="shared" si="2"/>
        <v>44</v>
      </c>
      <c r="J35" s="14">
        <v>1561249</v>
      </c>
      <c r="K35" s="15">
        <f t="shared" si="3"/>
        <v>30</v>
      </c>
      <c r="L35" s="14">
        <v>21585912</v>
      </c>
      <c r="M35" s="15">
        <f t="shared" si="4"/>
        <v>28</v>
      </c>
      <c r="N35" s="14">
        <v>11430477</v>
      </c>
      <c r="O35" s="50">
        <f t="shared" si="5"/>
        <v>26</v>
      </c>
      <c r="P35" s="53">
        <f t="shared" si="6"/>
        <v>0.52953412392304755</v>
      </c>
      <c r="Q35" s="14">
        <f t="shared" si="7"/>
        <v>10155435</v>
      </c>
      <c r="R35" s="81">
        <f t="shared" si="8"/>
        <v>30</v>
      </c>
      <c r="S35" s="6"/>
    </row>
    <row r="36" spans="2:19" x14ac:dyDescent="0.4">
      <c r="B36" s="94" t="s">
        <v>66</v>
      </c>
      <c r="C36" s="95" t="s">
        <v>67</v>
      </c>
      <c r="D36" s="14">
        <f t="shared" si="0"/>
        <v>2180121</v>
      </c>
      <c r="E36" s="15">
        <f t="shared" si="1"/>
        <v>40</v>
      </c>
      <c r="F36" s="14">
        <v>2021170</v>
      </c>
      <c r="G36" s="15">
        <f t="shared" si="1"/>
        <v>23</v>
      </c>
      <c r="H36" s="14">
        <v>4595</v>
      </c>
      <c r="I36" s="15">
        <f t="shared" si="2"/>
        <v>38</v>
      </c>
      <c r="J36" s="14">
        <v>154356</v>
      </c>
      <c r="K36" s="15">
        <f t="shared" si="3"/>
        <v>58</v>
      </c>
      <c r="L36" s="14">
        <v>39372269</v>
      </c>
      <c r="M36" s="15">
        <f t="shared" si="4"/>
        <v>13</v>
      </c>
      <c r="N36" s="14">
        <v>16461311</v>
      </c>
      <c r="O36" s="50">
        <f t="shared" si="5"/>
        <v>16</v>
      </c>
      <c r="P36" s="53">
        <f t="shared" si="6"/>
        <v>0.4180940397415247</v>
      </c>
      <c r="Q36" s="14">
        <f t="shared" si="7"/>
        <v>22910958</v>
      </c>
      <c r="R36" s="81">
        <f t="shared" si="8"/>
        <v>12</v>
      </c>
      <c r="S36" s="6"/>
    </row>
    <row r="37" spans="2:19" x14ac:dyDescent="0.4">
      <c r="B37" s="100" t="s">
        <v>68</v>
      </c>
      <c r="C37" s="101" t="s">
        <v>69</v>
      </c>
      <c r="D37" s="64">
        <f t="shared" si="0"/>
        <v>2932705</v>
      </c>
      <c r="E37" s="27">
        <f t="shared" si="1"/>
        <v>33</v>
      </c>
      <c r="F37" s="64">
        <v>1478049</v>
      </c>
      <c r="G37" s="27">
        <f t="shared" si="1"/>
        <v>34</v>
      </c>
      <c r="H37" s="64">
        <v>3082</v>
      </c>
      <c r="I37" s="27">
        <f t="shared" si="2"/>
        <v>40</v>
      </c>
      <c r="J37" s="64">
        <v>1451574</v>
      </c>
      <c r="K37" s="27">
        <f t="shared" si="3"/>
        <v>31</v>
      </c>
      <c r="L37" s="64">
        <v>15300203</v>
      </c>
      <c r="M37" s="27">
        <f t="shared" si="4"/>
        <v>35</v>
      </c>
      <c r="N37" s="64">
        <v>9237296</v>
      </c>
      <c r="O37" s="65">
        <f t="shared" si="5"/>
        <v>31</v>
      </c>
      <c r="P37" s="66">
        <f t="shared" si="6"/>
        <v>0.60373682623688063</v>
      </c>
      <c r="Q37" s="64">
        <f t="shared" si="7"/>
        <v>6062907</v>
      </c>
      <c r="R37" s="84">
        <f t="shared" si="8"/>
        <v>38</v>
      </c>
      <c r="S37" s="6"/>
    </row>
    <row r="38" spans="2:19" x14ac:dyDescent="0.4">
      <c r="B38" s="94" t="s">
        <v>70</v>
      </c>
      <c r="C38" s="95" t="s">
        <v>71</v>
      </c>
      <c r="D38" s="14">
        <f t="shared" si="0"/>
        <v>6480497</v>
      </c>
      <c r="E38" s="15">
        <f t="shared" si="1"/>
        <v>17</v>
      </c>
      <c r="F38" s="14">
        <v>3383611</v>
      </c>
      <c r="G38" s="15">
        <f t="shared" si="1"/>
        <v>15</v>
      </c>
      <c r="H38" s="14">
        <v>301950</v>
      </c>
      <c r="I38" s="15">
        <f t="shared" si="2"/>
        <v>17</v>
      </c>
      <c r="J38" s="14">
        <v>2794936</v>
      </c>
      <c r="K38" s="15">
        <f t="shared" si="3"/>
        <v>17</v>
      </c>
      <c r="L38" s="14">
        <v>29378090</v>
      </c>
      <c r="M38" s="15">
        <f t="shared" si="4"/>
        <v>20</v>
      </c>
      <c r="N38" s="14">
        <v>13639062</v>
      </c>
      <c r="O38" s="50">
        <f t="shared" si="5"/>
        <v>19</v>
      </c>
      <c r="P38" s="53">
        <f t="shared" si="6"/>
        <v>0.46425965745220332</v>
      </c>
      <c r="Q38" s="14">
        <f t="shared" si="7"/>
        <v>15739028</v>
      </c>
      <c r="R38" s="81">
        <f t="shared" si="8"/>
        <v>21</v>
      </c>
      <c r="S38" s="6"/>
    </row>
    <row r="39" spans="2:19" x14ac:dyDescent="0.4">
      <c r="B39" s="94" t="s">
        <v>72</v>
      </c>
      <c r="C39" s="95" t="s">
        <v>73</v>
      </c>
      <c r="D39" s="14">
        <f t="shared" si="0"/>
        <v>3007115</v>
      </c>
      <c r="E39" s="15">
        <f t="shared" si="1"/>
        <v>32</v>
      </c>
      <c r="F39" s="14">
        <v>1405922</v>
      </c>
      <c r="G39" s="15">
        <f t="shared" si="1"/>
        <v>35</v>
      </c>
      <c r="H39" s="14">
        <v>281887</v>
      </c>
      <c r="I39" s="15">
        <f t="shared" si="2"/>
        <v>18</v>
      </c>
      <c r="J39" s="14">
        <v>1319306</v>
      </c>
      <c r="K39" s="15">
        <f t="shared" si="3"/>
        <v>34</v>
      </c>
      <c r="L39" s="14">
        <v>12074099</v>
      </c>
      <c r="M39" s="15">
        <f t="shared" si="4"/>
        <v>39</v>
      </c>
      <c r="N39" s="14">
        <v>7644365</v>
      </c>
      <c r="O39" s="50">
        <f t="shared" si="5"/>
        <v>38</v>
      </c>
      <c r="P39" s="53">
        <f t="shared" si="6"/>
        <v>0.63312094757546711</v>
      </c>
      <c r="Q39" s="14">
        <f t="shared" si="7"/>
        <v>4429734</v>
      </c>
      <c r="R39" s="81">
        <f t="shared" si="8"/>
        <v>43</v>
      </c>
      <c r="S39" s="6"/>
    </row>
    <row r="40" spans="2:19" x14ac:dyDescent="0.4">
      <c r="B40" s="100" t="s">
        <v>74</v>
      </c>
      <c r="C40" s="101" t="s">
        <v>75</v>
      </c>
      <c r="D40" s="64">
        <f t="shared" si="0"/>
        <v>3240913</v>
      </c>
      <c r="E40" s="27">
        <f t="shared" si="1"/>
        <v>30</v>
      </c>
      <c r="F40" s="64">
        <v>1677770</v>
      </c>
      <c r="G40" s="27">
        <f t="shared" si="1"/>
        <v>30</v>
      </c>
      <c r="H40" s="64">
        <v>0</v>
      </c>
      <c r="I40" s="27">
        <f t="shared" si="2"/>
        <v>44</v>
      </c>
      <c r="J40" s="64">
        <v>1563143</v>
      </c>
      <c r="K40" s="27">
        <f t="shared" si="3"/>
        <v>29</v>
      </c>
      <c r="L40" s="64">
        <v>17925079</v>
      </c>
      <c r="M40" s="27">
        <f t="shared" si="4"/>
        <v>31</v>
      </c>
      <c r="N40" s="64">
        <v>9731045</v>
      </c>
      <c r="O40" s="65">
        <f t="shared" si="5"/>
        <v>30</v>
      </c>
      <c r="P40" s="66">
        <f t="shared" si="6"/>
        <v>0.54287320016832286</v>
      </c>
      <c r="Q40" s="64">
        <f t="shared" si="7"/>
        <v>8194034</v>
      </c>
      <c r="R40" s="84">
        <f t="shared" si="8"/>
        <v>33</v>
      </c>
      <c r="S40" s="6"/>
    </row>
    <row r="41" spans="2:19" x14ac:dyDescent="0.4">
      <c r="B41" s="100" t="s">
        <v>76</v>
      </c>
      <c r="C41" s="101" t="s">
        <v>77</v>
      </c>
      <c r="D41" s="64">
        <f t="shared" si="0"/>
        <v>2659586</v>
      </c>
      <c r="E41" s="27">
        <f t="shared" si="1"/>
        <v>36</v>
      </c>
      <c r="F41" s="64">
        <v>2007303</v>
      </c>
      <c r="G41" s="27">
        <f t="shared" si="1"/>
        <v>24</v>
      </c>
      <c r="H41" s="64">
        <v>193143</v>
      </c>
      <c r="I41" s="27">
        <f t="shared" si="2"/>
        <v>21</v>
      </c>
      <c r="J41" s="64">
        <v>459140</v>
      </c>
      <c r="K41" s="27">
        <f t="shared" si="3"/>
        <v>46</v>
      </c>
      <c r="L41" s="64">
        <v>13261773</v>
      </c>
      <c r="M41" s="27">
        <f t="shared" si="4"/>
        <v>38</v>
      </c>
      <c r="N41" s="64">
        <v>8051847</v>
      </c>
      <c r="O41" s="65">
        <f t="shared" si="5"/>
        <v>35</v>
      </c>
      <c r="P41" s="66">
        <f t="shared" si="6"/>
        <v>0.60714709865717054</v>
      </c>
      <c r="Q41" s="64">
        <f t="shared" si="7"/>
        <v>5209926</v>
      </c>
      <c r="R41" s="84">
        <f t="shared" si="8"/>
        <v>40</v>
      </c>
      <c r="S41" s="6"/>
    </row>
    <row r="42" spans="2:19" x14ac:dyDescent="0.4">
      <c r="B42" s="94" t="s">
        <v>78</v>
      </c>
      <c r="C42" s="95" t="s">
        <v>79</v>
      </c>
      <c r="D42" s="14">
        <f t="shared" si="0"/>
        <v>3678276</v>
      </c>
      <c r="E42" s="15">
        <f t="shared" si="1"/>
        <v>28</v>
      </c>
      <c r="F42" s="14">
        <v>1925197</v>
      </c>
      <c r="G42" s="15">
        <f t="shared" si="1"/>
        <v>27</v>
      </c>
      <c r="H42" s="14">
        <v>0</v>
      </c>
      <c r="I42" s="15">
        <f t="shared" si="2"/>
        <v>44</v>
      </c>
      <c r="J42" s="14">
        <v>1753079</v>
      </c>
      <c r="K42" s="15">
        <f t="shared" si="3"/>
        <v>26</v>
      </c>
      <c r="L42" s="14">
        <v>14988333</v>
      </c>
      <c r="M42" s="15">
        <f t="shared" si="4"/>
        <v>36</v>
      </c>
      <c r="N42" s="14">
        <v>8077083</v>
      </c>
      <c r="O42" s="50">
        <f t="shared" si="5"/>
        <v>34</v>
      </c>
      <c r="P42" s="53">
        <f t="shared" si="6"/>
        <v>0.53889134969179031</v>
      </c>
      <c r="Q42" s="14">
        <f t="shared" si="7"/>
        <v>6911250</v>
      </c>
      <c r="R42" s="81">
        <f t="shared" si="8"/>
        <v>34</v>
      </c>
      <c r="S42" s="6"/>
    </row>
    <row r="43" spans="2:19" x14ac:dyDescent="0.4">
      <c r="B43" s="94">
        <v>39</v>
      </c>
      <c r="C43" s="95" t="s">
        <v>80</v>
      </c>
      <c r="D43" s="14">
        <f t="shared" si="0"/>
        <v>8411846</v>
      </c>
      <c r="E43" s="15">
        <f t="shared" si="1"/>
        <v>10</v>
      </c>
      <c r="F43" s="14">
        <v>3203308</v>
      </c>
      <c r="G43" s="15">
        <f t="shared" si="1"/>
        <v>16</v>
      </c>
      <c r="H43" s="14">
        <v>1128326</v>
      </c>
      <c r="I43" s="15">
        <f t="shared" si="2"/>
        <v>7</v>
      </c>
      <c r="J43" s="14">
        <v>4080212</v>
      </c>
      <c r="K43" s="15">
        <f t="shared" si="3"/>
        <v>11</v>
      </c>
      <c r="L43" s="14">
        <v>26575728</v>
      </c>
      <c r="M43" s="15">
        <f t="shared" si="4"/>
        <v>23</v>
      </c>
      <c r="N43" s="14">
        <v>15449593</v>
      </c>
      <c r="O43" s="50">
        <f t="shared" si="5"/>
        <v>17</v>
      </c>
      <c r="P43" s="53">
        <f t="shared" si="6"/>
        <v>0.58134223077539027</v>
      </c>
      <c r="Q43" s="14">
        <f t="shared" si="7"/>
        <v>11126135</v>
      </c>
      <c r="R43" s="81">
        <f t="shared" si="8"/>
        <v>28</v>
      </c>
      <c r="S43" s="6"/>
    </row>
    <row r="44" spans="2:19" x14ac:dyDescent="0.4">
      <c r="B44" s="102">
        <v>40</v>
      </c>
      <c r="C44" s="103" t="s">
        <v>81</v>
      </c>
      <c r="D44" s="67">
        <f t="shared" si="0"/>
        <v>1955649</v>
      </c>
      <c r="E44" s="30">
        <f t="shared" si="1"/>
        <v>43</v>
      </c>
      <c r="F44" s="67">
        <v>1058956</v>
      </c>
      <c r="G44" s="30">
        <f t="shared" si="1"/>
        <v>42</v>
      </c>
      <c r="H44" s="67">
        <v>47430</v>
      </c>
      <c r="I44" s="30">
        <f t="shared" si="2"/>
        <v>31</v>
      </c>
      <c r="J44" s="67">
        <v>849263</v>
      </c>
      <c r="K44" s="30">
        <f t="shared" si="3"/>
        <v>39</v>
      </c>
      <c r="L44" s="67">
        <v>11788365</v>
      </c>
      <c r="M44" s="30">
        <f t="shared" si="4"/>
        <v>41</v>
      </c>
      <c r="N44" s="67">
        <v>7089556</v>
      </c>
      <c r="O44" s="68">
        <f t="shared" si="5"/>
        <v>39</v>
      </c>
      <c r="P44" s="69">
        <f t="shared" si="6"/>
        <v>0.60140282388609445</v>
      </c>
      <c r="Q44" s="67">
        <f t="shared" si="7"/>
        <v>4698809</v>
      </c>
      <c r="R44" s="85">
        <f t="shared" si="8"/>
        <v>42</v>
      </c>
      <c r="S44" s="6"/>
    </row>
    <row r="45" spans="2:19" x14ac:dyDescent="0.4">
      <c r="B45" s="104">
        <v>41</v>
      </c>
      <c r="C45" s="105" t="s">
        <v>82</v>
      </c>
      <c r="D45" s="70">
        <f t="shared" si="0"/>
        <v>898891</v>
      </c>
      <c r="E45" s="33">
        <f t="shared" si="1"/>
        <v>58</v>
      </c>
      <c r="F45" s="70">
        <v>573500</v>
      </c>
      <c r="G45" s="33">
        <f t="shared" si="1"/>
        <v>55</v>
      </c>
      <c r="H45" s="70">
        <v>108136</v>
      </c>
      <c r="I45" s="33">
        <f t="shared" si="2"/>
        <v>25</v>
      </c>
      <c r="J45" s="70">
        <v>217255</v>
      </c>
      <c r="K45" s="33">
        <f t="shared" si="3"/>
        <v>53</v>
      </c>
      <c r="L45" s="70">
        <v>11895490</v>
      </c>
      <c r="M45" s="33">
        <f t="shared" si="4"/>
        <v>40</v>
      </c>
      <c r="N45" s="70">
        <v>5417629</v>
      </c>
      <c r="O45" s="71">
        <f t="shared" si="5"/>
        <v>42</v>
      </c>
      <c r="P45" s="72">
        <f t="shared" si="6"/>
        <v>0.45543554742175396</v>
      </c>
      <c r="Q45" s="70">
        <f t="shared" si="7"/>
        <v>6477861</v>
      </c>
      <c r="R45" s="86">
        <f t="shared" si="8"/>
        <v>36</v>
      </c>
      <c r="S45" s="6"/>
    </row>
    <row r="46" spans="2:19" x14ac:dyDescent="0.4">
      <c r="B46" s="94">
        <v>42</v>
      </c>
      <c r="C46" s="95" t="s">
        <v>83</v>
      </c>
      <c r="D46" s="14">
        <f t="shared" si="0"/>
        <v>1044380</v>
      </c>
      <c r="E46" s="15">
        <f t="shared" si="1"/>
        <v>52</v>
      </c>
      <c r="F46" s="14">
        <v>796673</v>
      </c>
      <c r="G46" s="15">
        <f t="shared" si="1"/>
        <v>50</v>
      </c>
      <c r="H46" s="14">
        <v>0</v>
      </c>
      <c r="I46" s="15">
        <f t="shared" si="2"/>
        <v>44</v>
      </c>
      <c r="J46" s="14">
        <v>247707</v>
      </c>
      <c r="K46" s="15">
        <f t="shared" si="3"/>
        <v>52</v>
      </c>
      <c r="L46" s="14">
        <v>10624113</v>
      </c>
      <c r="M46" s="15">
        <f t="shared" si="4"/>
        <v>42</v>
      </c>
      <c r="N46" s="14">
        <v>3761032</v>
      </c>
      <c r="O46" s="50">
        <f t="shared" si="5"/>
        <v>49</v>
      </c>
      <c r="P46" s="53">
        <f t="shared" si="6"/>
        <v>0.3540090358602172</v>
      </c>
      <c r="Q46" s="14">
        <f t="shared" si="7"/>
        <v>6863081</v>
      </c>
      <c r="R46" s="81">
        <f t="shared" si="8"/>
        <v>35</v>
      </c>
      <c r="S46" s="6"/>
    </row>
    <row r="47" spans="2:19" x14ac:dyDescent="0.4">
      <c r="B47" s="94">
        <v>43</v>
      </c>
      <c r="C47" s="95" t="s">
        <v>84</v>
      </c>
      <c r="D47" s="14">
        <f t="shared" si="0"/>
        <v>1453602</v>
      </c>
      <c r="E47" s="15">
        <f t="shared" si="1"/>
        <v>48</v>
      </c>
      <c r="F47" s="14">
        <v>879741</v>
      </c>
      <c r="G47" s="15">
        <f t="shared" si="1"/>
        <v>47</v>
      </c>
      <c r="H47" s="14">
        <v>0</v>
      </c>
      <c r="I47" s="15">
        <f t="shared" si="2"/>
        <v>44</v>
      </c>
      <c r="J47" s="14">
        <v>573861</v>
      </c>
      <c r="K47" s="15">
        <f t="shared" si="3"/>
        <v>42</v>
      </c>
      <c r="L47" s="14">
        <v>9585731</v>
      </c>
      <c r="M47" s="15">
        <f t="shared" si="4"/>
        <v>43</v>
      </c>
      <c r="N47" s="14">
        <v>5563361</v>
      </c>
      <c r="O47" s="50">
        <f t="shared" si="5"/>
        <v>41</v>
      </c>
      <c r="P47" s="53">
        <f t="shared" si="6"/>
        <v>0.58037942020279931</v>
      </c>
      <c r="Q47" s="14">
        <f t="shared" si="7"/>
        <v>4022370</v>
      </c>
      <c r="R47" s="81">
        <f t="shared" si="8"/>
        <v>45</v>
      </c>
      <c r="S47" s="6"/>
    </row>
    <row r="48" spans="2:19" x14ac:dyDescent="0.4">
      <c r="B48" s="94">
        <v>44</v>
      </c>
      <c r="C48" s="95" t="s">
        <v>85</v>
      </c>
      <c r="D48" s="14">
        <f t="shared" si="0"/>
        <v>974998</v>
      </c>
      <c r="E48" s="15">
        <f t="shared" si="1"/>
        <v>55</v>
      </c>
      <c r="F48" s="14">
        <v>382363</v>
      </c>
      <c r="G48" s="15">
        <f t="shared" si="1"/>
        <v>61</v>
      </c>
      <c r="H48" s="14">
        <v>54571</v>
      </c>
      <c r="I48" s="15">
        <f t="shared" si="2"/>
        <v>30</v>
      </c>
      <c r="J48" s="14">
        <v>538064</v>
      </c>
      <c r="K48" s="15">
        <f t="shared" si="3"/>
        <v>44</v>
      </c>
      <c r="L48" s="14">
        <v>2958957</v>
      </c>
      <c r="M48" s="15">
        <f t="shared" si="4"/>
        <v>62</v>
      </c>
      <c r="N48" s="14">
        <v>2537859</v>
      </c>
      <c r="O48" s="50">
        <f t="shared" si="5"/>
        <v>57</v>
      </c>
      <c r="P48" s="53">
        <f t="shared" si="6"/>
        <v>0.85768701606681008</v>
      </c>
      <c r="Q48" s="14">
        <f t="shared" si="7"/>
        <v>421098</v>
      </c>
      <c r="R48" s="81">
        <f t="shared" si="8"/>
        <v>62</v>
      </c>
      <c r="S48" s="6"/>
    </row>
    <row r="49" spans="2:19" x14ac:dyDescent="0.4">
      <c r="B49" s="94">
        <v>45</v>
      </c>
      <c r="C49" s="95" t="s">
        <v>86</v>
      </c>
      <c r="D49" s="14">
        <f t="shared" si="0"/>
        <v>895605</v>
      </c>
      <c r="E49" s="15">
        <f t="shared" si="1"/>
        <v>59</v>
      </c>
      <c r="F49" s="14">
        <v>761042</v>
      </c>
      <c r="G49" s="15">
        <f t="shared" si="1"/>
        <v>51</v>
      </c>
      <c r="H49" s="14">
        <v>42818</v>
      </c>
      <c r="I49" s="15">
        <f t="shared" si="2"/>
        <v>32</v>
      </c>
      <c r="J49" s="14">
        <v>91745</v>
      </c>
      <c r="K49" s="15">
        <f t="shared" si="3"/>
        <v>62</v>
      </c>
      <c r="L49" s="14">
        <v>6411516</v>
      </c>
      <c r="M49" s="15">
        <f t="shared" si="4"/>
        <v>52</v>
      </c>
      <c r="N49" s="14">
        <v>2812616</v>
      </c>
      <c r="O49" s="50">
        <f t="shared" si="5"/>
        <v>54</v>
      </c>
      <c r="P49" s="53">
        <f t="shared" si="6"/>
        <v>0.43868189676201386</v>
      </c>
      <c r="Q49" s="14">
        <f t="shared" si="7"/>
        <v>3598900</v>
      </c>
      <c r="R49" s="81">
        <f t="shared" si="8"/>
        <v>47</v>
      </c>
      <c r="S49" s="6"/>
    </row>
    <row r="50" spans="2:19" x14ac:dyDescent="0.4">
      <c r="B50" s="94">
        <v>46</v>
      </c>
      <c r="C50" s="95" t="s">
        <v>87</v>
      </c>
      <c r="D50" s="14">
        <f t="shared" si="0"/>
        <v>625149</v>
      </c>
      <c r="E50" s="15">
        <f t="shared" si="1"/>
        <v>62</v>
      </c>
      <c r="F50" s="14">
        <v>447931</v>
      </c>
      <c r="G50" s="15">
        <f t="shared" si="1"/>
        <v>60</v>
      </c>
      <c r="H50" s="14">
        <v>64285</v>
      </c>
      <c r="I50" s="15">
        <f t="shared" si="2"/>
        <v>29</v>
      </c>
      <c r="J50" s="14">
        <v>112933</v>
      </c>
      <c r="K50" s="15">
        <f t="shared" si="3"/>
        <v>61</v>
      </c>
      <c r="L50" s="14">
        <v>6901949</v>
      </c>
      <c r="M50" s="15">
        <f t="shared" si="4"/>
        <v>51</v>
      </c>
      <c r="N50" s="14">
        <v>3352666</v>
      </c>
      <c r="O50" s="50">
        <f t="shared" si="5"/>
        <v>51</v>
      </c>
      <c r="P50" s="53">
        <f t="shared" si="6"/>
        <v>0.48575641460115104</v>
      </c>
      <c r="Q50" s="14">
        <f t="shared" si="7"/>
        <v>3549283</v>
      </c>
      <c r="R50" s="81">
        <f t="shared" si="8"/>
        <v>48</v>
      </c>
      <c r="S50" s="6"/>
    </row>
    <row r="51" spans="2:19" x14ac:dyDescent="0.4">
      <c r="B51" s="94">
        <v>47</v>
      </c>
      <c r="C51" s="95" t="s">
        <v>88</v>
      </c>
      <c r="D51" s="14">
        <f t="shared" si="0"/>
        <v>1341800</v>
      </c>
      <c r="E51" s="15">
        <f t="shared" si="1"/>
        <v>50</v>
      </c>
      <c r="F51" s="14">
        <v>683524</v>
      </c>
      <c r="G51" s="15">
        <f t="shared" si="1"/>
        <v>53</v>
      </c>
      <c r="H51" s="14">
        <v>1975</v>
      </c>
      <c r="I51" s="15">
        <f t="shared" si="2"/>
        <v>41</v>
      </c>
      <c r="J51" s="14">
        <v>656301</v>
      </c>
      <c r="K51" s="15">
        <f t="shared" si="3"/>
        <v>41</v>
      </c>
      <c r="L51" s="14">
        <v>9403656</v>
      </c>
      <c r="M51" s="15">
        <f t="shared" si="4"/>
        <v>44</v>
      </c>
      <c r="N51" s="14">
        <v>5008060</v>
      </c>
      <c r="O51" s="50">
        <f t="shared" si="5"/>
        <v>45</v>
      </c>
      <c r="P51" s="53">
        <f t="shared" si="6"/>
        <v>0.53256520655370632</v>
      </c>
      <c r="Q51" s="14">
        <f t="shared" si="7"/>
        <v>4395596</v>
      </c>
      <c r="R51" s="81">
        <f t="shared" si="8"/>
        <v>44</v>
      </c>
      <c r="S51" s="6"/>
    </row>
    <row r="52" spans="2:19" x14ac:dyDescent="0.4">
      <c r="B52" s="94">
        <v>48</v>
      </c>
      <c r="C52" s="95" t="s">
        <v>89</v>
      </c>
      <c r="D52" s="14">
        <f t="shared" si="0"/>
        <v>3153585</v>
      </c>
      <c r="E52" s="15">
        <f t="shared" si="1"/>
        <v>31</v>
      </c>
      <c r="F52" s="14">
        <v>943582</v>
      </c>
      <c r="G52" s="15">
        <f t="shared" si="1"/>
        <v>45</v>
      </c>
      <c r="H52" s="14">
        <v>0</v>
      </c>
      <c r="I52" s="15">
        <f t="shared" si="2"/>
        <v>44</v>
      </c>
      <c r="J52" s="14">
        <v>2210003</v>
      </c>
      <c r="K52" s="15">
        <f t="shared" si="3"/>
        <v>22</v>
      </c>
      <c r="L52" s="14">
        <v>5950169</v>
      </c>
      <c r="M52" s="15">
        <f t="shared" si="4"/>
        <v>55</v>
      </c>
      <c r="N52" s="14">
        <v>3837087</v>
      </c>
      <c r="O52" s="50">
        <f t="shared" si="5"/>
        <v>48</v>
      </c>
      <c r="P52" s="53">
        <f t="shared" si="6"/>
        <v>0.64487025494569983</v>
      </c>
      <c r="Q52" s="14">
        <f t="shared" si="7"/>
        <v>2113082</v>
      </c>
      <c r="R52" s="81">
        <f t="shared" si="8"/>
        <v>56</v>
      </c>
      <c r="S52" s="6"/>
    </row>
    <row r="53" spans="2:19" x14ac:dyDescent="0.4">
      <c r="B53" s="94">
        <v>49</v>
      </c>
      <c r="C53" s="95" t="s">
        <v>90</v>
      </c>
      <c r="D53" s="14">
        <f t="shared" si="0"/>
        <v>1347157</v>
      </c>
      <c r="E53" s="15">
        <f t="shared" si="1"/>
        <v>49</v>
      </c>
      <c r="F53" s="14">
        <v>1008959</v>
      </c>
      <c r="G53" s="15">
        <f t="shared" si="1"/>
        <v>44</v>
      </c>
      <c r="H53" s="14">
        <v>207335</v>
      </c>
      <c r="I53" s="15">
        <f t="shared" si="2"/>
        <v>20</v>
      </c>
      <c r="J53" s="14">
        <v>130863</v>
      </c>
      <c r="K53" s="15">
        <f t="shared" si="3"/>
        <v>60</v>
      </c>
      <c r="L53" s="14">
        <v>6269345</v>
      </c>
      <c r="M53" s="15">
        <f t="shared" si="4"/>
        <v>54</v>
      </c>
      <c r="N53" s="14">
        <v>3541600</v>
      </c>
      <c r="O53" s="50">
        <f t="shared" si="5"/>
        <v>50</v>
      </c>
      <c r="P53" s="53">
        <f t="shared" si="6"/>
        <v>0.56490749831122711</v>
      </c>
      <c r="Q53" s="14">
        <f t="shared" si="7"/>
        <v>2727745</v>
      </c>
      <c r="R53" s="81">
        <f t="shared" si="8"/>
        <v>53</v>
      </c>
      <c r="S53" s="6"/>
    </row>
    <row r="54" spans="2:19" x14ac:dyDescent="0.4">
      <c r="B54" s="94">
        <v>50</v>
      </c>
      <c r="C54" s="95" t="s">
        <v>91</v>
      </c>
      <c r="D54" s="14">
        <f t="shared" si="0"/>
        <v>825127</v>
      </c>
      <c r="E54" s="15">
        <f t="shared" si="1"/>
        <v>60</v>
      </c>
      <c r="F54" s="14">
        <v>265070</v>
      </c>
      <c r="G54" s="15">
        <f t="shared" si="1"/>
        <v>63</v>
      </c>
      <c r="H54" s="14">
        <v>188</v>
      </c>
      <c r="I54" s="15">
        <f t="shared" si="2"/>
        <v>42</v>
      </c>
      <c r="J54" s="14">
        <v>559869</v>
      </c>
      <c r="K54" s="15">
        <f t="shared" si="3"/>
        <v>43</v>
      </c>
      <c r="L54" s="14">
        <v>5426003</v>
      </c>
      <c r="M54" s="15">
        <f t="shared" si="4"/>
        <v>56</v>
      </c>
      <c r="N54" s="14">
        <v>2684523</v>
      </c>
      <c r="O54" s="50">
        <f t="shared" si="5"/>
        <v>56</v>
      </c>
      <c r="P54" s="53">
        <f t="shared" si="6"/>
        <v>0.49475147728447627</v>
      </c>
      <c r="Q54" s="14">
        <f t="shared" si="7"/>
        <v>2741480</v>
      </c>
      <c r="R54" s="81">
        <f t="shared" si="8"/>
        <v>52</v>
      </c>
      <c r="S54" s="6"/>
    </row>
    <row r="55" spans="2:19" x14ac:dyDescent="0.4">
      <c r="B55" s="94">
        <v>51</v>
      </c>
      <c r="C55" s="95" t="s">
        <v>92</v>
      </c>
      <c r="D55" s="14">
        <f t="shared" si="0"/>
        <v>1753588</v>
      </c>
      <c r="E55" s="15">
        <f t="shared" si="1"/>
        <v>44</v>
      </c>
      <c r="F55" s="14">
        <v>306355</v>
      </c>
      <c r="G55" s="15">
        <f t="shared" si="1"/>
        <v>62</v>
      </c>
      <c r="H55" s="14">
        <v>224300</v>
      </c>
      <c r="I55" s="15">
        <f t="shared" si="2"/>
        <v>19</v>
      </c>
      <c r="J55" s="14">
        <v>1222933</v>
      </c>
      <c r="K55" s="15">
        <f t="shared" si="3"/>
        <v>37</v>
      </c>
      <c r="L55" s="14">
        <v>7957159</v>
      </c>
      <c r="M55" s="15">
        <f t="shared" si="4"/>
        <v>48</v>
      </c>
      <c r="N55" s="14">
        <v>3240863</v>
      </c>
      <c r="O55" s="50">
        <f t="shared" si="5"/>
        <v>52</v>
      </c>
      <c r="P55" s="53">
        <f t="shared" si="6"/>
        <v>0.40728895828272377</v>
      </c>
      <c r="Q55" s="14">
        <f t="shared" si="7"/>
        <v>4716296</v>
      </c>
      <c r="R55" s="81">
        <f t="shared" si="8"/>
        <v>41</v>
      </c>
      <c r="S55" s="6"/>
    </row>
    <row r="56" spans="2:19" x14ac:dyDescent="0.4">
      <c r="B56" s="94">
        <v>52</v>
      </c>
      <c r="C56" s="95" t="s">
        <v>93</v>
      </c>
      <c r="D56" s="14">
        <f t="shared" si="0"/>
        <v>1038127</v>
      </c>
      <c r="E56" s="15">
        <f t="shared" si="1"/>
        <v>53</v>
      </c>
      <c r="F56" s="14">
        <v>862623</v>
      </c>
      <c r="G56" s="15">
        <f t="shared" si="1"/>
        <v>48</v>
      </c>
      <c r="H56" s="14">
        <v>28532</v>
      </c>
      <c r="I56" s="15">
        <f t="shared" si="2"/>
        <v>33</v>
      </c>
      <c r="J56" s="14">
        <v>146972</v>
      </c>
      <c r="K56" s="15">
        <f t="shared" si="3"/>
        <v>59</v>
      </c>
      <c r="L56" s="14">
        <v>2974923</v>
      </c>
      <c r="M56" s="15">
        <f t="shared" si="4"/>
        <v>61</v>
      </c>
      <c r="N56" s="14">
        <v>1900288</v>
      </c>
      <c r="O56" s="50">
        <f t="shared" si="5"/>
        <v>60</v>
      </c>
      <c r="P56" s="53">
        <f t="shared" si="6"/>
        <v>0.63876880174713768</v>
      </c>
      <c r="Q56" s="14">
        <f t="shared" si="7"/>
        <v>1074635</v>
      </c>
      <c r="R56" s="81">
        <f t="shared" si="8"/>
        <v>61</v>
      </c>
      <c r="S56" s="6"/>
    </row>
    <row r="57" spans="2:19" x14ac:dyDescent="0.4">
      <c r="B57" s="94">
        <v>53</v>
      </c>
      <c r="C57" s="95" t="s">
        <v>94</v>
      </c>
      <c r="D57" s="14">
        <f t="shared" si="0"/>
        <v>1735019</v>
      </c>
      <c r="E57" s="15">
        <f t="shared" si="1"/>
        <v>45</v>
      </c>
      <c r="F57" s="14">
        <v>541410</v>
      </c>
      <c r="G57" s="15">
        <f t="shared" si="1"/>
        <v>56</v>
      </c>
      <c r="H57" s="14">
        <v>388268</v>
      </c>
      <c r="I57" s="15">
        <f t="shared" si="2"/>
        <v>16</v>
      </c>
      <c r="J57" s="14">
        <v>805341</v>
      </c>
      <c r="K57" s="15">
        <f t="shared" si="3"/>
        <v>40</v>
      </c>
      <c r="L57" s="14">
        <v>3585621</v>
      </c>
      <c r="M57" s="15">
        <f t="shared" si="4"/>
        <v>59</v>
      </c>
      <c r="N57" s="14">
        <v>2179188</v>
      </c>
      <c r="O57" s="50">
        <f t="shared" si="5"/>
        <v>59</v>
      </c>
      <c r="P57" s="53">
        <f t="shared" si="6"/>
        <v>0.60775748468675306</v>
      </c>
      <c r="Q57" s="14">
        <f t="shared" si="7"/>
        <v>1406433</v>
      </c>
      <c r="R57" s="81">
        <f t="shared" si="8"/>
        <v>58</v>
      </c>
      <c r="S57" s="6"/>
    </row>
    <row r="58" spans="2:19" x14ac:dyDescent="0.4">
      <c r="B58" s="94">
        <v>54</v>
      </c>
      <c r="C58" s="95" t="s">
        <v>95</v>
      </c>
      <c r="D58" s="14">
        <f t="shared" si="0"/>
        <v>568538</v>
      </c>
      <c r="E58" s="15">
        <f t="shared" si="1"/>
        <v>63</v>
      </c>
      <c r="F58" s="14">
        <v>469684</v>
      </c>
      <c r="G58" s="15">
        <f t="shared" si="1"/>
        <v>58</v>
      </c>
      <c r="H58" s="14">
        <v>96366</v>
      </c>
      <c r="I58" s="15">
        <f t="shared" si="2"/>
        <v>28</v>
      </c>
      <c r="J58" s="14">
        <v>2488</v>
      </c>
      <c r="K58" s="15">
        <f t="shared" si="3"/>
        <v>63</v>
      </c>
      <c r="L58" s="14">
        <v>3226753</v>
      </c>
      <c r="M58" s="15">
        <f t="shared" si="4"/>
        <v>60</v>
      </c>
      <c r="N58" s="14">
        <v>1897767</v>
      </c>
      <c r="O58" s="50">
        <f t="shared" si="5"/>
        <v>61</v>
      </c>
      <c r="P58" s="53">
        <f t="shared" si="6"/>
        <v>0.58813519349017418</v>
      </c>
      <c r="Q58" s="14">
        <f t="shared" si="7"/>
        <v>1328986</v>
      </c>
      <c r="R58" s="81">
        <f t="shared" si="8"/>
        <v>59</v>
      </c>
      <c r="S58" s="6"/>
    </row>
    <row r="59" spans="2:19" x14ac:dyDescent="0.4">
      <c r="B59" s="94">
        <v>55</v>
      </c>
      <c r="C59" s="95" t="s">
        <v>96</v>
      </c>
      <c r="D59" s="14">
        <f t="shared" si="0"/>
        <v>2394219</v>
      </c>
      <c r="E59" s="15">
        <f t="shared" si="1"/>
        <v>39</v>
      </c>
      <c r="F59" s="14">
        <v>1367509</v>
      </c>
      <c r="G59" s="15">
        <f t="shared" si="1"/>
        <v>36</v>
      </c>
      <c r="H59" s="14">
        <v>748844</v>
      </c>
      <c r="I59" s="15">
        <f t="shared" si="2"/>
        <v>10</v>
      </c>
      <c r="J59" s="14">
        <v>277866</v>
      </c>
      <c r="K59" s="15">
        <f t="shared" si="3"/>
        <v>51</v>
      </c>
      <c r="L59" s="14">
        <v>6315095</v>
      </c>
      <c r="M59" s="15">
        <f t="shared" si="4"/>
        <v>53</v>
      </c>
      <c r="N59" s="14">
        <v>3163851</v>
      </c>
      <c r="O59" s="50">
        <f t="shared" si="5"/>
        <v>53</v>
      </c>
      <c r="P59" s="53">
        <f t="shared" si="6"/>
        <v>0.50099816392310803</v>
      </c>
      <c r="Q59" s="14">
        <f t="shared" si="7"/>
        <v>3151244</v>
      </c>
      <c r="R59" s="81">
        <f t="shared" si="8"/>
        <v>51</v>
      </c>
      <c r="S59" s="6"/>
    </row>
    <row r="60" spans="2:19" x14ac:dyDescent="0.4">
      <c r="B60" s="94">
        <v>56</v>
      </c>
      <c r="C60" s="95" t="s">
        <v>97</v>
      </c>
      <c r="D60" s="14">
        <f t="shared" si="0"/>
        <v>1690291</v>
      </c>
      <c r="E60" s="15">
        <f t="shared" si="1"/>
        <v>46</v>
      </c>
      <c r="F60" s="14">
        <v>1308707</v>
      </c>
      <c r="G60" s="15">
        <f t="shared" si="1"/>
        <v>37</v>
      </c>
      <c r="H60" s="14">
        <v>30</v>
      </c>
      <c r="I60" s="15">
        <f t="shared" si="2"/>
        <v>43</v>
      </c>
      <c r="J60" s="14">
        <v>381554</v>
      </c>
      <c r="K60" s="15">
        <f t="shared" si="3"/>
        <v>47</v>
      </c>
      <c r="L60" s="14">
        <v>1381506</v>
      </c>
      <c r="M60" s="15">
        <f t="shared" si="4"/>
        <v>63</v>
      </c>
      <c r="N60" s="14">
        <v>1022962</v>
      </c>
      <c r="O60" s="50">
        <f t="shared" si="5"/>
        <v>62</v>
      </c>
      <c r="P60" s="53">
        <f t="shared" si="6"/>
        <v>0.74046873484443787</v>
      </c>
      <c r="Q60" s="14">
        <f t="shared" si="7"/>
        <v>358544</v>
      </c>
      <c r="R60" s="81">
        <f t="shared" si="8"/>
        <v>63</v>
      </c>
      <c r="S60" s="6"/>
    </row>
    <row r="61" spans="2:19" x14ac:dyDescent="0.4">
      <c r="B61" s="94">
        <v>57</v>
      </c>
      <c r="C61" s="95" t="s">
        <v>98</v>
      </c>
      <c r="D61" s="14">
        <f t="shared" si="0"/>
        <v>928170</v>
      </c>
      <c r="E61" s="15">
        <f t="shared" si="1"/>
        <v>57</v>
      </c>
      <c r="F61" s="14">
        <v>714824</v>
      </c>
      <c r="G61" s="15">
        <f t="shared" si="1"/>
        <v>52</v>
      </c>
      <c r="H61" s="14">
        <v>15534</v>
      </c>
      <c r="I61" s="15">
        <f t="shared" si="2"/>
        <v>35</v>
      </c>
      <c r="J61" s="14">
        <v>197812</v>
      </c>
      <c r="K61" s="15">
        <f t="shared" si="3"/>
        <v>56</v>
      </c>
      <c r="L61" s="14">
        <v>3886452</v>
      </c>
      <c r="M61" s="15">
        <f t="shared" si="4"/>
        <v>58</v>
      </c>
      <c r="N61" s="14">
        <v>2686808</v>
      </c>
      <c r="O61" s="50">
        <f t="shared" si="5"/>
        <v>55</v>
      </c>
      <c r="P61" s="53">
        <f t="shared" si="6"/>
        <v>0.69132669077091391</v>
      </c>
      <c r="Q61" s="14">
        <f t="shared" si="7"/>
        <v>1199644</v>
      </c>
      <c r="R61" s="81">
        <f t="shared" si="8"/>
        <v>60</v>
      </c>
      <c r="S61" s="6"/>
    </row>
    <row r="62" spans="2:19" x14ac:dyDescent="0.4">
      <c r="B62" s="94">
        <v>58</v>
      </c>
      <c r="C62" s="95" t="s">
        <v>99</v>
      </c>
      <c r="D62" s="14">
        <f t="shared" si="0"/>
        <v>2571728</v>
      </c>
      <c r="E62" s="15">
        <f t="shared" si="1"/>
        <v>38</v>
      </c>
      <c r="F62" s="14">
        <v>884824</v>
      </c>
      <c r="G62" s="15">
        <f t="shared" si="1"/>
        <v>46</v>
      </c>
      <c r="H62" s="14">
        <v>440319</v>
      </c>
      <c r="I62" s="15">
        <f t="shared" si="2"/>
        <v>14</v>
      </c>
      <c r="J62" s="14">
        <v>1246585</v>
      </c>
      <c r="K62" s="15">
        <f t="shared" si="3"/>
        <v>36</v>
      </c>
      <c r="L62" s="14">
        <v>3941940</v>
      </c>
      <c r="M62" s="15">
        <f t="shared" si="4"/>
        <v>57</v>
      </c>
      <c r="N62" s="14">
        <v>2281087</v>
      </c>
      <c r="O62" s="50">
        <f t="shared" si="5"/>
        <v>58</v>
      </c>
      <c r="P62" s="53">
        <f t="shared" si="6"/>
        <v>0.57867116191519907</v>
      </c>
      <c r="Q62" s="14">
        <f t="shared" si="7"/>
        <v>1660853</v>
      </c>
      <c r="R62" s="81">
        <f t="shared" si="8"/>
        <v>57</v>
      </c>
      <c r="S62" s="6"/>
    </row>
    <row r="63" spans="2:19" x14ac:dyDescent="0.4">
      <c r="B63" s="94">
        <v>59</v>
      </c>
      <c r="C63" s="95" t="s">
        <v>100</v>
      </c>
      <c r="D63" s="14">
        <f t="shared" si="0"/>
        <v>2878139</v>
      </c>
      <c r="E63" s="15">
        <f t="shared" si="1"/>
        <v>34</v>
      </c>
      <c r="F63" s="14">
        <v>1075639</v>
      </c>
      <c r="G63" s="15">
        <f t="shared" si="1"/>
        <v>41</v>
      </c>
      <c r="H63" s="14">
        <v>511738</v>
      </c>
      <c r="I63" s="15">
        <f t="shared" si="2"/>
        <v>13</v>
      </c>
      <c r="J63" s="14">
        <v>1290762</v>
      </c>
      <c r="K63" s="15">
        <f t="shared" si="3"/>
        <v>35</v>
      </c>
      <c r="L63" s="14">
        <v>8086896</v>
      </c>
      <c r="M63" s="15">
        <f t="shared" si="4"/>
        <v>47</v>
      </c>
      <c r="N63" s="14">
        <v>4397466</v>
      </c>
      <c r="O63" s="50">
        <f t="shared" si="5"/>
        <v>47</v>
      </c>
      <c r="P63" s="53">
        <f t="shared" si="6"/>
        <v>0.5437767469743644</v>
      </c>
      <c r="Q63" s="14">
        <f t="shared" si="7"/>
        <v>3689430</v>
      </c>
      <c r="R63" s="81">
        <f t="shared" si="8"/>
        <v>46</v>
      </c>
      <c r="S63" s="6"/>
    </row>
    <row r="64" spans="2:19" x14ac:dyDescent="0.4">
      <c r="B64" s="94">
        <v>60</v>
      </c>
      <c r="C64" s="95" t="s">
        <v>101</v>
      </c>
      <c r="D64" s="14">
        <f t="shared" si="0"/>
        <v>1037645</v>
      </c>
      <c r="E64" s="15">
        <f t="shared" si="1"/>
        <v>54</v>
      </c>
      <c r="F64" s="14">
        <v>828525</v>
      </c>
      <c r="G64" s="15">
        <f t="shared" si="1"/>
        <v>49</v>
      </c>
      <c r="H64" s="14">
        <v>14981</v>
      </c>
      <c r="I64" s="15">
        <f t="shared" si="2"/>
        <v>36</v>
      </c>
      <c r="J64" s="14">
        <v>194139</v>
      </c>
      <c r="K64" s="15">
        <f t="shared" si="3"/>
        <v>57</v>
      </c>
      <c r="L64" s="14">
        <v>8872253</v>
      </c>
      <c r="M64" s="15">
        <f t="shared" si="4"/>
        <v>45</v>
      </c>
      <c r="N64" s="14">
        <v>5354710</v>
      </c>
      <c r="O64" s="50">
        <f t="shared" si="5"/>
        <v>43</v>
      </c>
      <c r="P64" s="53">
        <f t="shared" si="6"/>
        <v>0.60353441228513205</v>
      </c>
      <c r="Q64" s="14">
        <f t="shared" si="7"/>
        <v>3517543</v>
      </c>
      <c r="R64" s="81">
        <f t="shared" si="8"/>
        <v>49</v>
      </c>
      <c r="S64" s="6"/>
    </row>
    <row r="65" spans="2:20" x14ac:dyDescent="0.4">
      <c r="B65" s="94">
        <v>61</v>
      </c>
      <c r="C65" s="95" t="s">
        <v>102</v>
      </c>
      <c r="D65" s="14">
        <f t="shared" si="0"/>
        <v>1261142</v>
      </c>
      <c r="E65" s="15">
        <f t="shared" si="1"/>
        <v>51</v>
      </c>
      <c r="F65" s="14">
        <v>1041296</v>
      </c>
      <c r="G65" s="15">
        <f t="shared" si="1"/>
        <v>43</v>
      </c>
      <c r="H65" s="14">
        <v>3507</v>
      </c>
      <c r="I65" s="15">
        <f t="shared" si="2"/>
        <v>39</v>
      </c>
      <c r="J65" s="14">
        <v>216339</v>
      </c>
      <c r="K65" s="15">
        <f t="shared" si="3"/>
        <v>54</v>
      </c>
      <c r="L65" s="14">
        <v>7832547</v>
      </c>
      <c r="M65" s="15">
        <f t="shared" si="4"/>
        <v>49</v>
      </c>
      <c r="N65" s="14">
        <v>5130319</v>
      </c>
      <c r="O65" s="50">
        <f t="shared" si="5"/>
        <v>44</v>
      </c>
      <c r="P65" s="53">
        <f t="shared" si="6"/>
        <v>0.65500009128575931</v>
      </c>
      <c r="Q65" s="14">
        <f t="shared" si="7"/>
        <v>2702228</v>
      </c>
      <c r="R65" s="81">
        <f t="shared" si="8"/>
        <v>54</v>
      </c>
      <c r="S65" s="6"/>
    </row>
    <row r="66" spans="2:20" x14ac:dyDescent="0.4">
      <c r="B66" s="94">
        <v>62</v>
      </c>
      <c r="C66" s="95" t="s">
        <v>103</v>
      </c>
      <c r="D66" s="14">
        <f t="shared" si="0"/>
        <v>1979859</v>
      </c>
      <c r="E66" s="15">
        <f t="shared" si="1"/>
        <v>42</v>
      </c>
      <c r="F66" s="14">
        <v>1478876</v>
      </c>
      <c r="G66" s="15">
        <f t="shared" si="1"/>
        <v>33</v>
      </c>
      <c r="H66" s="14">
        <v>0</v>
      </c>
      <c r="I66" s="15">
        <f t="shared" si="2"/>
        <v>44</v>
      </c>
      <c r="J66" s="14">
        <v>500983</v>
      </c>
      <c r="K66" s="15">
        <f t="shared" si="3"/>
        <v>45</v>
      </c>
      <c r="L66" s="14">
        <v>8852488</v>
      </c>
      <c r="M66" s="15">
        <f t="shared" si="4"/>
        <v>46</v>
      </c>
      <c r="N66" s="14">
        <v>6573117</v>
      </c>
      <c r="O66" s="50">
        <f t="shared" si="5"/>
        <v>40</v>
      </c>
      <c r="P66" s="53">
        <f t="shared" si="6"/>
        <v>0.74251634116872001</v>
      </c>
      <c r="Q66" s="14">
        <f t="shared" si="7"/>
        <v>2279371</v>
      </c>
      <c r="R66" s="81">
        <f t="shared" si="8"/>
        <v>55</v>
      </c>
      <c r="S66" s="6"/>
    </row>
    <row r="67" spans="2:20" ht="12.75" thickBot="1" x14ac:dyDescent="0.45">
      <c r="B67" s="106">
        <v>63</v>
      </c>
      <c r="C67" s="107" t="s">
        <v>104</v>
      </c>
      <c r="D67" s="73">
        <f t="shared" si="0"/>
        <v>932735</v>
      </c>
      <c r="E67" s="37">
        <f t="shared" si="1"/>
        <v>56</v>
      </c>
      <c r="F67" s="73">
        <v>638903</v>
      </c>
      <c r="G67" s="37">
        <f t="shared" si="1"/>
        <v>54</v>
      </c>
      <c r="H67" s="73">
        <v>0</v>
      </c>
      <c r="I67" s="37">
        <f t="shared" si="2"/>
        <v>44</v>
      </c>
      <c r="J67" s="73">
        <v>293832</v>
      </c>
      <c r="K67" s="37">
        <f t="shared" si="3"/>
        <v>50</v>
      </c>
      <c r="L67" s="73">
        <v>7695872</v>
      </c>
      <c r="M67" s="37">
        <f t="shared" si="4"/>
        <v>50</v>
      </c>
      <c r="N67" s="73">
        <v>4492755</v>
      </c>
      <c r="O67" s="74">
        <f t="shared" si="5"/>
        <v>46</v>
      </c>
      <c r="P67" s="75">
        <f t="shared" si="6"/>
        <v>0.58378764615627698</v>
      </c>
      <c r="Q67" s="73">
        <f t="shared" si="7"/>
        <v>3203117</v>
      </c>
      <c r="R67" s="87">
        <f t="shared" si="8"/>
        <v>50</v>
      </c>
      <c r="S67" s="6"/>
    </row>
    <row r="68" spans="2:20" ht="12.75" thickTop="1" x14ac:dyDescent="0.4">
      <c r="B68" s="108"/>
      <c r="C68" s="109" t="s">
        <v>105</v>
      </c>
      <c r="D68" s="76">
        <f>+SUM(D5:D67)</f>
        <v>330530053</v>
      </c>
      <c r="E68" s="40"/>
      <c r="F68" s="76">
        <f>+SUM(F5:F67)</f>
        <v>158273290</v>
      </c>
      <c r="G68" s="40"/>
      <c r="H68" s="76">
        <f>+SUM(H5:H67)</f>
        <v>25414947</v>
      </c>
      <c r="I68" s="40"/>
      <c r="J68" s="76">
        <f>+SUM(J5:J67)</f>
        <v>146841816</v>
      </c>
      <c r="K68" s="40"/>
      <c r="L68" s="76">
        <f>+SUM(L5:L67)</f>
        <v>1991582382</v>
      </c>
      <c r="M68" s="40"/>
      <c r="N68" s="76">
        <f>+SUM(N5:N67)</f>
        <v>903074181</v>
      </c>
      <c r="O68" s="77"/>
      <c r="P68" s="78">
        <f t="shared" si="6"/>
        <v>0.45344555623810495</v>
      </c>
      <c r="Q68" s="76">
        <f>+SUM(Q5:Q67)</f>
        <v>1088508201</v>
      </c>
      <c r="R68" s="88"/>
      <c r="S68" s="6"/>
    </row>
    <row r="69" spans="2:20" ht="6" customHeight="1" x14ac:dyDescent="0.4"/>
    <row r="71" spans="2:20" s="2" customFormat="1" ht="13.5" x14ac:dyDescent="0.4">
      <c r="B71" s="1" t="str">
        <f>+B1</f>
        <v>平成２５年度</v>
      </c>
      <c r="D71" s="3" t="s">
        <v>107</v>
      </c>
      <c r="F71" s="3"/>
      <c r="J71" s="3"/>
      <c r="L71" s="3"/>
      <c r="N71" s="3"/>
      <c r="O71" s="3"/>
      <c r="Q71" s="3"/>
      <c r="R71" s="3"/>
      <c r="S71" s="3"/>
    </row>
    <row r="72" spans="2:20" s="4" customFormat="1" x14ac:dyDescent="0.4">
      <c r="B72" s="41" t="s">
        <v>116</v>
      </c>
      <c r="C72" s="41"/>
      <c r="D72" s="5"/>
      <c r="F72" s="5"/>
      <c r="J72" s="5"/>
      <c r="L72" s="5"/>
      <c r="N72" s="5"/>
      <c r="O72" s="5"/>
      <c r="Q72" s="5"/>
      <c r="R72" s="5" t="s">
        <v>115</v>
      </c>
      <c r="S72" s="5"/>
    </row>
    <row r="73" spans="2:20" x14ac:dyDescent="0.4">
      <c r="B73" s="119" t="s">
        <v>2</v>
      </c>
      <c r="C73" s="120"/>
      <c r="D73" s="44" t="s">
        <v>106</v>
      </c>
      <c r="E73" s="45"/>
      <c r="F73" s="45"/>
      <c r="G73" s="45"/>
      <c r="H73" s="45"/>
      <c r="I73" s="45"/>
      <c r="J73" s="54"/>
      <c r="K73" s="54"/>
      <c r="L73" s="44" t="s">
        <v>112</v>
      </c>
      <c r="M73" s="45"/>
      <c r="N73" s="43"/>
      <c r="O73" s="43"/>
      <c r="P73" s="43"/>
      <c r="Q73" s="43"/>
      <c r="R73" s="43"/>
      <c r="S73" s="123" t="s">
        <v>3</v>
      </c>
      <c r="T73" s="124"/>
    </row>
    <row r="74" spans="2:20" x14ac:dyDescent="0.4">
      <c r="B74" s="121"/>
      <c r="C74" s="122"/>
      <c r="D74" s="46"/>
      <c r="E74" s="47"/>
      <c r="F74" s="127" t="s">
        <v>110</v>
      </c>
      <c r="G74" s="128"/>
      <c r="H74" s="127" t="s">
        <v>108</v>
      </c>
      <c r="I74" s="128"/>
      <c r="J74" s="129" t="s">
        <v>109</v>
      </c>
      <c r="K74" s="130"/>
      <c r="L74" s="46"/>
      <c r="M74" s="47"/>
      <c r="N74" s="127" t="s">
        <v>111</v>
      </c>
      <c r="O74" s="128"/>
      <c r="P74" s="131"/>
      <c r="Q74" s="127" t="s">
        <v>114</v>
      </c>
      <c r="R74" s="131"/>
      <c r="S74" s="125"/>
      <c r="T74" s="126"/>
    </row>
    <row r="75" spans="2:20" x14ac:dyDescent="0.4">
      <c r="B75" s="91" t="s">
        <v>4</v>
      </c>
      <c r="C75" s="92" t="s">
        <v>5</v>
      </c>
      <c r="D75" s="55">
        <f>+D5*1000/$S75</f>
        <v>32081.688313967494</v>
      </c>
      <c r="E75" s="11">
        <f>RANK(D75,D$75:D$137)</f>
        <v>50</v>
      </c>
      <c r="F75" s="55">
        <f>+F5*1000/$S75</f>
        <v>15110.569551892098</v>
      </c>
      <c r="G75" s="11">
        <f>RANK(F75,F$75:F$137)</f>
        <v>54</v>
      </c>
      <c r="H75" s="55">
        <f>+H5*1000/$S75</f>
        <v>5398.2356160187364</v>
      </c>
      <c r="I75" s="11">
        <f>RANK(H75,H$75:H$137)</f>
        <v>18</v>
      </c>
      <c r="J75" s="55">
        <f>+J5*1000/$S75</f>
        <v>11572.88314605666</v>
      </c>
      <c r="K75" s="11">
        <f>RANK(J75,J$75:J$137)</f>
        <v>43</v>
      </c>
      <c r="L75" s="55">
        <f>+L5*1000/$S75</f>
        <v>338697.07526113169</v>
      </c>
      <c r="M75" s="11">
        <f>RANK(L75,L$75:L$137)</f>
        <v>10</v>
      </c>
      <c r="N75" s="55">
        <f>+N5*1000/$S75</f>
        <v>140214.78690664034</v>
      </c>
      <c r="O75" s="56">
        <f>RANK(N75,N$75:N$137)</f>
        <v>34</v>
      </c>
      <c r="P75" s="57">
        <f>+N75/L75</f>
        <v>0.41398286890589858</v>
      </c>
      <c r="Q75" s="55">
        <f>+Q5*1000/$S75</f>
        <v>198482.28835449138</v>
      </c>
      <c r="R75" s="56">
        <f>RANK(Q75,Q$75:Q$137)</f>
        <v>7</v>
      </c>
      <c r="S75" s="55">
        <v>1253582</v>
      </c>
      <c r="T75" s="11">
        <f>RANK(S75,S$75:S$137)</f>
        <v>1</v>
      </c>
    </row>
    <row r="76" spans="2:20" x14ac:dyDescent="0.4">
      <c r="B76" s="94" t="s">
        <v>6</v>
      </c>
      <c r="C76" s="95" t="s">
        <v>7</v>
      </c>
      <c r="D76" s="14">
        <f t="shared" ref="D76:F91" si="9">+D6*1000/$S76</f>
        <v>22871.182891320874</v>
      </c>
      <c r="E76" s="15">
        <f t="shared" ref="E76:G91" si="10">RANK(D76,D$75:D$137)</f>
        <v>56</v>
      </c>
      <c r="F76" s="14">
        <f t="shared" si="9"/>
        <v>14209.216999670105</v>
      </c>
      <c r="G76" s="15">
        <f t="shared" si="10"/>
        <v>56</v>
      </c>
      <c r="H76" s="14">
        <f t="shared" ref="H76:H138" si="11">+H6*1000/$S76</f>
        <v>0</v>
      </c>
      <c r="I76" s="15">
        <f t="shared" ref="I76:I137" si="12">RANK(H76,H$75:H$137)</f>
        <v>44</v>
      </c>
      <c r="J76" s="14">
        <f t="shared" ref="J76:J138" si="13">+J6*1000/$S76</f>
        <v>8661.9658916507688</v>
      </c>
      <c r="K76" s="15">
        <f t="shared" ref="K76:K137" si="14">RANK(J76,J$75:J$137)</f>
        <v>48</v>
      </c>
      <c r="L76" s="14">
        <f t="shared" ref="L76:L138" si="15">+L6*1000/$S76</f>
        <v>261294.98415066194</v>
      </c>
      <c r="M76" s="15">
        <f t="shared" ref="M76:M137" si="16">RANK(L76,L$75:L$137)</f>
        <v>37</v>
      </c>
      <c r="N76" s="14">
        <f t="shared" ref="N76:N138" si="17">+N6*1000/$S76</f>
        <v>96317.419928570409</v>
      </c>
      <c r="O76" s="50">
        <f t="shared" ref="O76:O137" si="18">RANK(N76,N$75:N$137)</f>
        <v>60</v>
      </c>
      <c r="P76" s="53">
        <f t="shared" ref="P76:P138" si="19">+N76/L76</f>
        <v>0.36861564810227687</v>
      </c>
      <c r="Q76" s="14">
        <f t="shared" ref="Q76:Q138" si="20">+Q6*1000/$S76</f>
        <v>164977.56422209155</v>
      </c>
      <c r="R76" s="50">
        <f t="shared" ref="R76:R137" si="21">RANK(Q76,Q$75:Q$137)</f>
        <v>18</v>
      </c>
      <c r="S76" s="14">
        <v>348595</v>
      </c>
      <c r="T76" s="15">
        <f t="shared" ref="T76:T137" si="22">RANK(S76,S$75:S$137)</f>
        <v>3</v>
      </c>
    </row>
    <row r="77" spans="2:20" x14ac:dyDescent="0.4">
      <c r="B77" s="94" t="s">
        <v>8</v>
      </c>
      <c r="C77" s="95" t="s">
        <v>9</v>
      </c>
      <c r="D77" s="14">
        <f t="shared" si="9"/>
        <v>85554.784965917075</v>
      </c>
      <c r="E77" s="15">
        <f t="shared" si="10"/>
        <v>14</v>
      </c>
      <c r="F77" s="14">
        <f t="shared" si="9"/>
        <v>34719.48613433323</v>
      </c>
      <c r="G77" s="15">
        <f t="shared" si="10"/>
        <v>14</v>
      </c>
      <c r="H77" s="14">
        <f t="shared" si="11"/>
        <v>6435.895406472293</v>
      </c>
      <c r="I77" s="15">
        <f t="shared" si="12"/>
        <v>15</v>
      </c>
      <c r="J77" s="14">
        <f t="shared" si="13"/>
        <v>44399.403425111552</v>
      </c>
      <c r="K77" s="15">
        <f t="shared" si="14"/>
        <v>10</v>
      </c>
      <c r="L77" s="14">
        <f t="shared" si="15"/>
        <v>200841.0568180694</v>
      </c>
      <c r="M77" s="15">
        <f t="shared" si="16"/>
        <v>59</v>
      </c>
      <c r="N77" s="14">
        <f t="shared" si="17"/>
        <v>114678.10678987307</v>
      </c>
      <c r="O77" s="50">
        <f t="shared" si="18"/>
        <v>52</v>
      </c>
      <c r="P77" s="53">
        <f t="shared" si="19"/>
        <v>0.57098936147181056</v>
      </c>
      <c r="Q77" s="14">
        <f t="shared" si="20"/>
        <v>86162.950028196326</v>
      </c>
      <c r="R77" s="50">
        <f t="shared" si="21"/>
        <v>57</v>
      </c>
      <c r="S77" s="14">
        <v>202154</v>
      </c>
      <c r="T77" s="15">
        <f t="shared" si="22"/>
        <v>9</v>
      </c>
    </row>
    <row r="78" spans="2:20" x14ac:dyDescent="0.4">
      <c r="B78" s="94" t="s">
        <v>10</v>
      </c>
      <c r="C78" s="95" t="s">
        <v>11</v>
      </c>
      <c r="D78" s="14">
        <f t="shared" si="9"/>
        <v>51372.171393639263</v>
      </c>
      <c r="E78" s="15">
        <f t="shared" si="10"/>
        <v>33</v>
      </c>
      <c r="F78" s="14">
        <f t="shared" si="9"/>
        <v>24484.555359775612</v>
      </c>
      <c r="G78" s="15">
        <f t="shared" si="10"/>
        <v>34</v>
      </c>
      <c r="H78" s="14">
        <f t="shared" si="11"/>
        <v>6156.5423321329681</v>
      </c>
      <c r="I78" s="15">
        <f t="shared" si="12"/>
        <v>16</v>
      </c>
      <c r="J78" s="14">
        <f t="shared" si="13"/>
        <v>20731.073701730682</v>
      </c>
      <c r="K78" s="15">
        <f t="shared" si="14"/>
        <v>33</v>
      </c>
      <c r="L78" s="14">
        <f t="shared" si="15"/>
        <v>281830.57215118781</v>
      </c>
      <c r="M78" s="15">
        <f t="shared" si="16"/>
        <v>29</v>
      </c>
      <c r="N78" s="14">
        <f t="shared" si="17"/>
        <v>96305.355066619406</v>
      </c>
      <c r="O78" s="50">
        <f t="shared" si="18"/>
        <v>61</v>
      </c>
      <c r="P78" s="53">
        <f t="shared" si="19"/>
        <v>0.3417136555893463</v>
      </c>
      <c r="Q78" s="14">
        <f t="shared" si="20"/>
        <v>185525.21708456837</v>
      </c>
      <c r="R78" s="50">
        <f t="shared" si="21"/>
        <v>11</v>
      </c>
      <c r="S78" s="14">
        <v>583989</v>
      </c>
      <c r="T78" s="15">
        <f t="shared" si="22"/>
        <v>2</v>
      </c>
    </row>
    <row r="79" spans="2:20" x14ac:dyDescent="0.4">
      <c r="B79" s="94" t="s">
        <v>12</v>
      </c>
      <c r="C79" s="95" t="s">
        <v>13</v>
      </c>
      <c r="D79" s="14">
        <f t="shared" si="9"/>
        <v>59569.196297643211</v>
      </c>
      <c r="E79" s="15">
        <f t="shared" si="10"/>
        <v>24</v>
      </c>
      <c r="F79" s="14">
        <f t="shared" si="9"/>
        <v>18166.735098483161</v>
      </c>
      <c r="G79" s="15">
        <f t="shared" si="10"/>
        <v>49</v>
      </c>
      <c r="H79" s="14">
        <f t="shared" si="11"/>
        <v>1747.8971880389006</v>
      </c>
      <c r="I79" s="15">
        <f t="shared" si="12"/>
        <v>27</v>
      </c>
      <c r="J79" s="14">
        <f t="shared" si="13"/>
        <v>39654.564011121147</v>
      </c>
      <c r="K79" s="15">
        <f t="shared" si="14"/>
        <v>14</v>
      </c>
      <c r="L79" s="14">
        <f t="shared" si="15"/>
        <v>299938.21193529089</v>
      </c>
      <c r="M79" s="15">
        <f t="shared" si="16"/>
        <v>21</v>
      </c>
      <c r="N79" s="14">
        <f t="shared" si="17"/>
        <v>152285.10258906891</v>
      </c>
      <c r="O79" s="50">
        <f t="shared" si="18"/>
        <v>21</v>
      </c>
      <c r="P79" s="53">
        <f t="shared" si="19"/>
        <v>0.50772157907617022</v>
      </c>
      <c r="Q79" s="14">
        <f t="shared" si="20"/>
        <v>147653.10934622199</v>
      </c>
      <c r="R79" s="50">
        <f t="shared" si="21"/>
        <v>24</v>
      </c>
      <c r="S79" s="14">
        <v>85243</v>
      </c>
      <c r="T79" s="15">
        <f t="shared" si="22"/>
        <v>24</v>
      </c>
    </row>
    <row r="80" spans="2:20" x14ac:dyDescent="0.4">
      <c r="B80" s="94" t="s">
        <v>14</v>
      </c>
      <c r="C80" s="95" t="s">
        <v>15</v>
      </c>
      <c r="D80" s="14">
        <f t="shared" si="9"/>
        <v>184201.35341041497</v>
      </c>
      <c r="E80" s="15">
        <f t="shared" si="10"/>
        <v>2</v>
      </c>
      <c r="F80" s="14">
        <f t="shared" si="9"/>
        <v>27054.554689133878</v>
      </c>
      <c r="G80" s="15">
        <f t="shared" si="10"/>
        <v>28</v>
      </c>
      <c r="H80" s="14">
        <f t="shared" si="11"/>
        <v>23474.037226255565</v>
      </c>
      <c r="I80" s="15">
        <f t="shared" si="12"/>
        <v>4</v>
      </c>
      <c r="J80" s="14">
        <f t="shared" si="13"/>
        <v>133672.76149502554</v>
      </c>
      <c r="K80" s="15">
        <f t="shared" si="14"/>
        <v>1</v>
      </c>
      <c r="L80" s="14">
        <f t="shared" si="15"/>
        <v>454113.06802904006</v>
      </c>
      <c r="M80" s="15">
        <f t="shared" si="16"/>
        <v>3</v>
      </c>
      <c r="N80" s="14">
        <f t="shared" si="17"/>
        <v>188560.78396223596</v>
      </c>
      <c r="O80" s="50">
        <f t="shared" si="18"/>
        <v>9</v>
      </c>
      <c r="P80" s="53">
        <f t="shared" si="19"/>
        <v>0.41522871116798094</v>
      </c>
      <c r="Q80" s="14">
        <f t="shared" si="20"/>
        <v>265552.2840668041</v>
      </c>
      <c r="R80" s="50">
        <f t="shared" si="21"/>
        <v>2</v>
      </c>
      <c r="S80" s="14">
        <v>66942</v>
      </c>
      <c r="T80" s="15">
        <f t="shared" si="22"/>
        <v>35</v>
      </c>
    </row>
    <row r="81" spans="2:20" x14ac:dyDescent="0.4">
      <c r="B81" s="94" t="s">
        <v>16</v>
      </c>
      <c r="C81" s="95" t="s">
        <v>17</v>
      </c>
      <c r="D81" s="14">
        <f t="shared" si="9"/>
        <v>16228.472698111833</v>
      </c>
      <c r="E81" s="15">
        <f t="shared" si="10"/>
        <v>60</v>
      </c>
      <c r="F81" s="14">
        <f t="shared" si="9"/>
        <v>9192.0011664358099</v>
      </c>
      <c r="G81" s="15">
        <f t="shared" si="10"/>
        <v>61</v>
      </c>
      <c r="H81" s="14">
        <f t="shared" si="11"/>
        <v>0</v>
      </c>
      <c r="I81" s="15">
        <f t="shared" si="12"/>
        <v>44</v>
      </c>
      <c r="J81" s="14">
        <f t="shared" si="13"/>
        <v>7036.4715316760221</v>
      </c>
      <c r="K81" s="15">
        <f t="shared" si="14"/>
        <v>51</v>
      </c>
      <c r="L81" s="14">
        <f t="shared" si="15"/>
        <v>169139.78858350951</v>
      </c>
      <c r="M81" s="15">
        <f t="shared" si="16"/>
        <v>62</v>
      </c>
      <c r="N81" s="14">
        <f t="shared" si="17"/>
        <v>98690.439600495738</v>
      </c>
      <c r="O81" s="50">
        <f t="shared" si="18"/>
        <v>57</v>
      </c>
      <c r="P81" s="53">
        <f t="shared" si="19"/>
        <v>0.58348446824366962</v>
      </c>
      <c r="Q81" s="14">
        <f t="shared" si="20"/>
        <v>70449.348983013784</v>
      </c>
      <c r="R81" s="50">
        <f t="shared" si="21"/>
        <v>61</v>
      </c>
      <c r="S81" s="14">
        <v>342925</v>
      </c>
      <c r="T81" s="15">
        <f t="shared" si="22"/>
        <v>4</v>
      </c>
    </row>
    <row r="82" spans="2:20" x14ac:dyDescent="0.4">
      <c r="B82" s="94" t="s">
        <v>18</v>
      </c>
      <c r="C82" s="95" t="s">
        <v>19</v>
      </c>
      <c r="D82" s="14">
        <f t="shared" si="9"/>
        <v>92165.247458961923</v>
      </c>
      <c r="E82" s="15">
        <f t="shared" si="10"/>
        <v>10</v>
      </c>
      <c r="F82" s="14">
        <f t="shared" si="9"/>
        <v>19209.029606477492</v>
      </c>
      <c r="G82" s="15">
        <f t="shared" si="10"/>
        <v>47</v>
      </c>
      <c r="H82" s="14">
        <f t="shared" si="11"/>
        <v>9621.7237220978022</v>
      </c>
      <c r="I82" s="15">
        <f t="shared" si="12"/>
        <v>12</v>
      </c>
      <c r="J82" s="14">
        <f t="shared" si="13"/>
        <v>63334.494130386629</v>
      </c>
      <c r="K82" s="15">
        <f t="shared" si="14"/>
        <v>7</v>
      </c>
      <c r="L82" s="14">
        <f t="shared" si="15"/>
        <v>334686.16641645954</v>
      </c>
      <c r="M82" s="15">
        <f t="shared" si="16"/>
        <v>12</v>
      </c>
      <c r="N82" s="14">
        <f t="shared" si="17"/>
        <v>160609.36923190509</v>
      </c>
      <c r="O82" s="50">
        <f t="shared" si="18"/>
        <v>15</v>
      </c>
      <c r="P82" s="53">
        <f t="shared" si="19"/>
        <v>0.47988051299393797</v>
      </c>
      <c r="Q82" s="14">
        <f t="shared" si="20"/>
        <v>174076.79718455442</v>
      </c>
      <c r="R82" s="50">
        <f t="shared" si="21"/>
        <v>14</v>
      </c>
      <c r="S82" s="14">
        <v>81266</v>
      </c>
      <c r="T82" s="15">
        <f t="shared" si="22"/>
        <v>26</v>
      </c>
    </row>
    <row r="83" spans="2:20" x14ac:dyDescent="0.4">
      <c r="B83" s="94" t="s">
        <v>20</v>
      </c>
      <c r="C83" s="95" t="s">
        <v>21</v>
      </c>
      <c r="D83" s="14">
        <f t="shared" si="9"/>
        <v>88961.575657099442</v>
      </c>
      <c r="E83" s="15">
        <f t="shared" si="10"/>
        <v>12</v>
      </c>
      <c r="F83" s="14">
        <f t="shared" si="9"/>
        <v>24333.59237384727</v>
      </c>
      <c r="G83" s="15">
        <f t="shared" si="10"/>
        <v>36</v>
      </c>
      <c r="H83" s="14">
        <f t="shared" si="11"/>
        <v>8716.8082754809511</v>
      </c>
      <c r="I83" s="15">
        <f t="shared" si="12"/>
        <v>13</v>
      </c>
      <c r="J83" s="14">
        <f t="shared" si="13"/>
        <v>55911.175007771213</v>
      </c>
      <c r="K83" s="15">
        <f t="shared" si="14"/>
        <v>9</v>
      </c>
      <c r="L83" s="14">
        <f t="shared" si="15"/>
        <v>300495.02642213245</v>
      </c>
      <c r="M83" s="15">
        <f t="shared" si="16"/>
        <v>20</v>
      </c>
      <c r="N83" s="14">
        <f t="shared" si="17"/>
        <v>162973.41380858634</v>
      </c>
      <c r="O83" s="50">
        <f t="shared" si="18"/>
        <v>14</v>
      </c>
      <c r="P83" s="53">
        <f t="shared" si="19"/>
        <v>0.54234978777865994</v>
      </c>
      <c r="Q83" s="14">
        <f t="shared" si="20"/>
        <v>137521.61261354608</v>
      </c>
      <c r="R83" s="50">
        <f t="shared" si="21"/>
        <v>29</v>
      </c>
      <c r="S83" s="14">
        <v>115812</v>
      </c>
      <c r="T83" s="15">
        <f t="shared" si="22"/>
        <v>19</v>
      </c>
    </row>
    <row r="84" spans="2:20" x14ac:dyDescent="0.4">
      <c r="B84" s="94" t="s">
        <v>22</v>
      </c>
      <c r="C84" s="95" t="s">
        <v>23</v>
      </c>
      <c r="D84" s="14">
        <f t="shared" si="9"/>
        <v>86393.800933865772</v>
      </c>
      <c r="E84" s="15">
        <f t="shared" si="10"/>
        <v>13</v>
      </c>
      <c r="F84" s="14">
        <f t="shared" si="9"/>
        <v>43828.286368814392</v>
      </c>
      <c r="G84" s="15">
        <f t="shared" si="10"/>
        <v>10</v>
      </c>
      <c r="H84" s="14">
        <f t="shared" si="11"/>
        <v>18138.289748757557</v>
      </c>
      <c r="I84" s="15">
        <f t="shared" si="12"/>
        <v>6</v>
      </c>
      <c r="J84" s="14">
        <f t="shared" si="13"/>
        <v>24427.22481629383</v>
      </c>
      <c r="K84" s="15">
        <f t="shared" si="14"/>
        <v>25</v>
      </c>
      <c r="L84" s="14">
        <f t="shared" si="15"/>
        <v>297027.60286919621</v>
      </c>
      <c r="M84" s="15">
        <f t="shared" si="16"/>
        <v>22</v>
      </c>
      <c r="N84" s="14">
        <f t="shared" si="17"/>
        <v>151913.26064369141</v>
      </c>
      <c r="O84" s="50">
        <f t="shared" si="18"/>
        <v>22</v>
      </c>
      <c r="P84" s="53">
        <f t="shared" si="19"/>
        <v>0.51144492692347632</v>
      </c>
      <c r="Q84" s="14">
        <f t="shared" si="20"/>
        <v>145114.34222550481</v>
      </c>
      <c r="R84" s="50">
        <f t="shared" si="21"/>
        <v>27</v>
      </c>
      <c r="S84" s="14">
        <v>79883</v>
      </c>
      <c r="T84" s="15">
        <f t="shared" si="22"/>
        <v>27</v>
      </c>
    </row>
    <row r="85" spans="2:20" x14ac:dyDescent="0.4">
      <c r="B85" s="94" t="s">
        <v>24</v>
      </c>
      <c r="C85" s="95" t="s">
        <v>25</v>
      </c>
      <c r="D85" s="14">
        <f t="shared" si="9"/>
        <v>64513.592765447851</v>
      </c>
      <c r="E85" s="15">
        <f t="shared" si="10"/>
        <v>21</v>
      </c>
      <c r="F85" s="14">
        <f t="shared" si="9"/>
        <v>24028.707652016252</v>
      </c>
      <c r="G85" s="15">
        <f t="shared" si="10"/>
        <v>37</v>
      </c>
      <c r="H85" s="14">
        <f t="shared" si="11"/>
        <v>7341.2237406126542</v>
      </c>
      <c r="I85" s="15">
        <f t="shared" si="12"/>
        <v>14</v>
      </c>
      <c r="J85" s="14">
        <f t="shared" si="13"/>
        <v>33143.661372818948</v>
      </c>
      <c r="K85" s="15">
        <f t="shared" si="14"/>
        <v>17</v>
      </c>
      <c r="L85" s="14">
        <f t="shared" si="15"/>
        <v>267938.55555182486</v>
      </c>
      <c r="M85" s="15">
        <f t="shared" si="16"/>
        <v>35</v>
      </c>
      <c r="N85" s="14">
        <f t="shared" si="17"/>
        <v>138993.74363451186</v>
      </c>
      <c r="O85" s="50">
        <f t="shared" si="18"/>
        <v>37</v>
      </c>
      <c r="P85" s="53">
        <f t="shared" si="19"/>
        <v>0.51875230628250368</v>
      </c>
      <c r="Q85" s="14">
        <f t="shared" si="20"/>
        <v>128944.81191731301</v>
      </c>
      <c r="R85" s="50">
        <f t="shared" si="21"/>
        <v>34</v>
      </c>
      <c r="S85" s="14">
        <v>89349</v>
      </c>
      <c r="T85" s="15">
        <f t="shared" si="22"/>
        <v>23</v>
      </c>
    </row>
    <row r="86" spans="2:20" x14ac:dyDescent="0.4">
      <c r="B86" s="94" t="s">
        <v>26</v>
      </c>
      <c r="C86" s="95" t="s">
        <v>27</v>
      </c>
      <c r="D86" s="14">
        <f t="shared" si="9"/>
        <v>51886.605876223519</v>
      </c>
      <c r="E86" s="15">
        <f t="shared" si="10"/>
        <v>31</v>
      </c>
      <c r="F86" s="14">
        <f t="shared" si="9"/>
        <v>20460.339048304548</v>
      </c>
      <c r="G86" s="15">
        <f t="shared" si="10"/>
        <v>46</v>
      </c>
      <c r="H86" s="14">
        <f t="shared" si="11"/>
        <v>1688.9058138707667</v>
      </c>
      <c r="I86" s="15">
        <f t="shared" si="12"/>
        <v>28</v>
      </c>
      <c r="J86" s="14">
        <f t="shared" si="13"/>
        <v>29737.361014048201</v>
      </c>
      <c r="K86" s="15">
        <f t="shared" si="14"/>
        <v>19</v>
      </c>
      <c r="L86" s="14">
        <f t="shared" si="15"/>
        <v>282181.96959361911</v>
      </c>
      <c r="M86" s="15">
        <f t="shared" si="16"/>
        <v>28</v>
      </c>
      <c r="N86" s="14">
        <f t="shared" si="17"/>
        <v>126702.24679134427</v>
      </c>
      <c r="O86" s="50">
        <f t="shared" si="18"/>
        <v>43</v>
      </c>
      <c r="P86" s="53">
        <f t="shared" si="19"/>
        <v>0.44900900994423187</v>
      </c>
      <c r="Q86" s="14">
        <f t="shared" si="20"/>
        <v>155479.72280227483</v>
      </c>
      <c r="R86" s="50">
        <f t="shared" si="21"/>
        <v>22</v>
      </c>
      <c r="S86" s="14">
        <v>238963</v>
      </c>
      <c r="T86" s="15">
        <f t="shared" si="22"/>
        <v>7</v>
      </c>
    </row>
    <row r="87" spans="2:20" x14ac:dyDescent="0.4">
      <c r="B87" s="94" t="s">
        <v>28</v>
      </c>
      <c r="C87" s="95" t="s">
        <v>29</v>
      </c>
      <c r="D87" s="14">
        <f t="shared" si="9"/>
        <v>60592.200139560126</v>
      </c>
      <c r="E87" s="15">
        <f t="shared" si="10"/>
        <v>23</v>
      </c>
      <c r="F87" s="14">
        <f t="shared" si="9"/>
        <v>31508.935724808103</v>
      </c>
      <c r="G87" s="15">
        <f t="shared" si="10"/>
        <v>20</v>
      </c>
      <c r="H87" s="14">
        <f t="shared" si="11"/>
        <v>0</v>
      </c>
      <c r="I87" s="15">
        <f t="shared" si="12"/>
        <v>44</v>
      </c>
      <c r="J87" s="14">
        <f t="shared" si="13"/>
        <v>29083.264414752022</v>
      </c>
      <c r="K87" s="15">
        <f t="shared" si="14"/>
        <v>20</v>
      </c>
      <c r="L87" s="14">
        <f t="shared" si="15"/>
        <v>245133.33807148581</v>
      </c>
      <c r="M87" s="15">
        <f t="shared" si="16"/>
        <v>42</v>
      </c>
      <c r="N87" s="14">
        <f t="shared" si="17"/>
        <v>138223.30266456466</v>
      </c>
      <c r="O87" s="50">
        <f t="shared" si="18"/>
        <v>40</v>
      </c>
      <c r="P87" s="53">
        <f t="shared" si="19"/>
        <v>0.56386986671007588</v>
      </c>
      <c r="Q87" s="14">
        <f t="shared" si="20"/>
        <v>106910.03540692115</v>
      </c>
      <c r="R87" s="50">
        <f t="shared" si="21"/>
        <v>43</v>
      </c>
      <c r="S87" s="14">
        <v>154772</v>
      </c>
      <c r="T87" s="15">
        <f t="shared" si="22"/>
        <v>12</v>
      </c>
    </row>
    <row r="88" spans="2:20" x14ac:dyDescent="0.4">
      <c r="B88" s="94" t="s">
        <v>30</v>
      </c>
      <c r="C88" s="95" t="s">
        <v>31</v>
      </c>
      <c r="D88" s="14">
        <f t="shared" si="9"/>
        <v>46799.237633814861</v>
      </c>
      <c r="E88" s="15">
        <f t="shared" si="10"/>
        <v>36</v>
      </c>
      <c r="F88" s="14">
        <f t="shared" si="9"/>
        <v>22816.283999216259</v>
      </c>
      <c r="G88" s="15">
        <f t="shared" si="10"/>
        <v>41</v>
      </c>
      <c r="H88" s="14">
        <f t="shared" si="11"/>
        <v>461.5521633031118</v>
      </c>
      <c r="I88" s="15">
        <f t="shared" si="12"/>
        <v>35</v>
      </c>
      <c r="J88" s="14">
        <f t="shared" si="13"/>
        <v>23521.401471295489</v>
      </c>
      <c r="K88" s="15">
        <f t="shared" si="14"/>
        <v>27</v>
      </c>
      <c r="L88" s="14">
        <f t="shared" si="15"/>
        <v>317506.58164264978</v>
      </c>
      <c r="M88" s="15">
        <f t="shared" si="16"/>
        <v>17</v>
      </c>
      <c r="N88" s="14">
        <f t="shared" si="17"/>
        <v>140831.79850732975</v>
      </c>
      <c r="O88" s="50">
        <f t="shared" si="18"/>
        <v>32</v>
      </c>
      <c r="P88" s="53">
        <f t="shared" si="19"/>
        <v>0.4435555249869888</v>
      </c>
      <c r="Q88" s="14">
        <f t="shared" si="20"/>
        <v>176674.78313532</v>
      </c>
      <c r="R88" s="50">
        <f t="shared" si="21"/>
        <v>13</v>
      </c>
      <c r="S88" s="14">
        <v>56141</v>
      </c>
      <c r="T88" s="15">
        <f t="shared" si="22"/>
        <v>38</v>
      </c>
    </row>
    <row r="89" spans="2:20" x14ac:dyDescent="0.4">
      <c r="B89" s="96" t="s">
        <v>32</v>
      </c>
      <c r="C89" s="97" t="s">
        <v>33</v>
      </c>
      <c r="D89" s="58">
        <f t="shared" si="9"/>
        <v>56699.806256576419</v>
      </c>
      <c r="E89" s="21">
        <f t="shared" si="10"/>
        <v>25</v>
      </c>
      <c r="F89" s="58">
        <f t="shared" si="9"/>
        <v>29083.11759891771</v>
      </c>
      <c r="G89" s="21">
        <f t="shared" si="10"/>
        <v>24</v>
      </c>
      <c r="H89" s="58">
        <f t="shared" si="11"/>
        <v>5474.5377716165885</v>
      </c>
      <c r="I89" s="21">
        <f t="shared" si="12"/>
        <v>17</v>
      </c>
      <c r="J89" s="58">
        <f t="shared" si="13"/>
        <v>22142.150886042124</v>
      </c>
      <c r="K89" s="21">
        <f t="shared" si="14"/>
        <v>30</v>
      </c>
      <c r="L89" s="58">
        <f t="shared" si="15"/>
        <v>395720.74223773653</v>
      </c>
      <c r="M89" s="21">
        <f t="shared" si="16"/>
        <v>6</v>
      </c>
      <c r="N89" s="58">
        <f t="shared" si="17"/>
        <v>150382.03363786681</v>
      </c>
      <c r="O89" s="59">
        <f t="shared" si="18"/>
        <v>23</v>
      </c>
      <c r="P89" s="60">
        <f t="shared" si="19"/>
        <v>0.38002059934356952</v>
      </c>
      <c r="Q89" s="58">
        <f t="shared" si="20"/>
        <v>245338.70859986971</v>
      </c>
      <c r="R89" s="59">
        <f t="shared" si="21"/>
        <v>3</v>
      </c>
      <c r="S89" s="58">
        <v>119746</v>
      </c>
      <c r="T89" s="21">
        <f t="shared" si="22"/>
        <v>18</v>
      </c>
    </row>
    <row r="90" spans="2:20" x14ac:dyDescent="0.4">
      <c r="B90" s="94" t="s">
        <v>34</v>
      </c>
      <c r="C90" s="95" t="s">
        <v>35</v>
      </c>
      <c r="D90" s="14">
        <f t="shared" si="9"/>
        <v>105954.83530709114</v>
      </c>
      <c r="E90" s="15">
        <f t="shared" si="10"/>
        <v>9</v>
      </c>
      <c r="F90" s="14">
        <f t="shared" si="9"/>
        <v>53382.845087980051</v>
      </c>
      <c r="G90" s="15">
        <f t="shared" si="10"/>
        <v>7</v>
      </c>
      <c r="H90" s="14">
        <f t="shared" si="11"/>
        <v>11161.069596367099</v>
      </c>
      <c r="I90" s="15">
        <f t="shared" si="12"/>
        <v>9</v>
      </c>
      <c r="J90" s="14">
        <f t="shared" si="13"/>
        <v>41410.920622743994</v>
      </c>
      <c r="K90" s="15">
        <f t="shared" si="14"/>
        <v>12</v>
      </c>
      <c r="L90" s="14">
        <f t="shared" si="15"/>
        <v>233344.06400043835</v>
      </c>
      <c r="M90" s="15">
        <f t="shared" si="16"/>
        <v>49</v>
      </c>
      <c r="N90" s="14">
        <f t="shared" si="17"/>
        <v>91990.239659175742</v>
      </c>
      <c r="O90" s="50">
        <f t="shared" si="18"/>
        <v>62</v>
      </c>
      <c r="P90" s="53">
        <f t="shared" si="19"/>
        <v>0.39422575437360574</v>
      </c>
      <c r="Q90" s="14">
        <f t="shared" si="20"/>
        <v>141353.8243412626</v>
      </c>
      <c r="R90" s="50">
        <f t="shared" si="21"/>
        <v>28</v>
      </c>
      <c r="S90" s="14">
        <v>145999</v>
      </c>
      <c r="T90" s="15">
        <f t="shared" si="22"/>
        <v>14</v>
      </c>
    </row>
    <row r="91" spans="2:20" x14ac:dyDescent="0.4">
      <c r="B91" s="96" t="s">
        <v>36</v>
      </c>
      <c r="C91" s="97" t="s">
        <v>37</v>
      </c>
      <c r="D91" s="58">
        <f t="shared" si="9"/>
        <v>28810.032653240123</v>
      </c>
      <c r="E91" s="21">
        <f t="shared" si="10"/>
        <v>53</v>
      </c>
      <c r="F91" s="58">
        <f t="shared" si="9"/>
        <v>16628.4762551774</v>
      </c>
      <c r="G91" s="21">
        <f t="shared" si="10"/>
        <v>52</v>
      </c>
      <c r="H91" s="58">
        <f t="shared" si="11"/>
        <v>723.68784379040562</v>
      </c>
      <c r="I91" s="21">
        <f t="shared" si="12"/>
        <v>34</v>
      </c>
      <c r="J91" s="58">
        <f t="shared" si="13"/>
        <v>11457.868554272314</v>
      </c>
      <c r="K91" s="21">
        <f t="shared" si="14"/>
        <v>44</v>
      </c>
      <c r="L91" s="58">
        <f t="shared" si="15"/>
        <v>266418.27266551246</v>
      </c>
      <c r="M91" s="21">
        <f t="shared" si="16"/>
        <v>36</v>
      </c>
      <c r="N91" s="58">
        <f t="shared" si="17"/>
        <v>114765.15965023778</v>
      </c>
      <c r="O91" s="59">
        <f t="shared" si="18"/>
        <v>50</v>
      </c>
      <c r="P91" s="60">
        <f t="shared" si="19"/>
        <v>0.4307706018135069</v>
      </c>
      <c r="Q91" s="58">
        <f t="shared" si="20"/>
        <v>151653.11301527469</v>
      </c>
      <c r="R91" s="59">
        <f t="shared" si="21"/>
        <v>23</v>
      </c>
      <c r="S91" s="58">
        <v>228155</v>
      </c>
      <c r="T91" s="21">
        <f t="shared" si="22"/>
        <v>8</v>
      </c>
    </row>
    <row r="92" spans="2:20" x14ac:dyDescent="0.4">
      <c r="B92" s="94" t="s">
        <v>38</v>
      </c>
      <c r="C92" s="95" t="s">
        <v>39</v>
      </c>
      <c r="D92" s="14">
        <f t="shared" ref="D92:F107" si="23">+D22*1000/$S92</f>
        <v>34766.289108392106</v>
      </c>
      <c r="E92" s="15">
        <f t="shared" ref="E92:G107" si="24">RANK(D92,D$75:D$137)</f>
        <v>47</v>
      </c>
      <c r="F92" s="14">
        <f t="shared" si="23"/>
        <v>18537.813818878458</v>
      </c>
      <c r="G92" s="15">
        <f t="shared" si="24"/>
        <v>48</v>
      </c>
      <c r="H92" s="14">
        <f t="shared" si="11"/>
        <v>0</v>
      </c>
      <c r="I92" s="15">
        <f t="shared" si="12"/>
        <v>44</v>
      </c>
      <c r="J92" s="14">
        <f t="shared" si="13"/>
        <v>16228.47528951365</v>
      </c>
      <c r="K92" s="15">
        <f t="shared" si="14"/>
        <v>39</v>
      </c>
      <c r="L92" s="14">
        <f t="shared" si="15"/>
        <v>234196.74647650938</v>
      </c>
      <c r="M92" s="15">
        <f t="shared" si="16"/>
        <v>48</v>
      </c>
      <c r="N92" s="14">
        <f t="shared" si="17"/>
        <v>117126.1947938712</v>
      </c>
      <c r="O92" s="50">
        <f t="shared" si="18"/>
        <v>48</v>
      </c>
      <c r="P92" s="53">
        <f t="shared" si="19"/>
        <v>0.50011879565380424</v>
      </c>
      <c r="Q92" s="14">
        <f t="shared" si="20"/>
        <v>117070.55168263819</v>
      </c>
      <c r="R92" s="50">
        <f t="shared" si="21"/>
        <v>37</v>
      </c>
      <c r="S92" s="14">
        <v>244289</v>
      </c>
      <c r="T92" s="15">
        <f t="shared" si="22"/>
        <v>6</v>
      </c>
    </row>
    <row r="93" spans="2:20" x14ac:dyDescent="0.4">
      <c r="B93" s="94" t="s">
        <v>40</v>
      </c>
      <c r="C93" s="95" t="s">
        <v>41</v>
      </c>
      <c r="D93" s="14">
        <f t="shared" si="23"/>
        <v>18638.665118453395</v>
      </c>
      <c r="E93" s="15">
        <f t="shared" si="24"/>
        <v>59</v>
      </c>
      <c r="F93" s="14">
        <f t="shared" si="23"/>
        <v>11186.744680530213</v>
      </c>
      <c r="G93" s="15">
        <f t="shared" si="24"/>
        <v>60</v>
      </c>
      <c r="H93" s="14">
        <f t="shared" si="11"/>
        <v>0</v>
      </c>
      <c r="I93" s="15">
        <f t="shared" si="12"/>
        <v>44</v>
      </c>
      <c r="J93" s="14">
        <f t="shared" si="13"/>
        <v>7451.9204379231824</v>
      </c>
      <c r="K93" s="15">
        <f t="shared" si="14"/>
        <v>50</v>
      </c>
      <c r="L93" s="14">
        <f t="shared" si="15"/>
        <v>224771.8275451269</v>
      </c>
      <c r="M93" s="15">
        <f t="shared" si="16"/>
        <v>53</v>
      </c>
      <c r="N93" s="14">
        <f t="shared" si="17"/>
        <v>102264.63890941444</v>
      </c>
      <c r="O93" s="50">
        <f t="shared" si="18"/>
        <v>55</v>
      </c>
      <c r="P93" s="53">
        <f t="shared" si="19"/>
        <v>0.45497089215454734</v>
      </c>
      <c r="Q93" s="14">
        <f t="shared" si="20"/>
        <v>122507.18863571246</v>
      </c>
      <c r="R93" s="50">
        <f t="shared" si="21"/>
        <v>35</v>
      </c>
      <c r="S93" s="14">
        <v>331565</v>
      </c>
      <c r="T93" s="15">
        <f t="shared" si="22"/>
        <v>5</v>
      </c>
    </row>
    <row r="94" spans="2:20" x14ac:dyDescent="0.4">
      <c r="B94" s="94" t="s">
        <v>42</v>
      </c>
      <c r="C94" s="95" t="s">
        <v>43</v>
      </c>
      <c r="D94" s="14">
        <f t="shared" si="23"/>
        <v>51958.255477584462</v>
      </c>
      <c r="E94" s="15">
        <f t="shared" si="24"/>
        <v>30</v>
      </c>
      <c r="F94" s="14">
        <f t="shared" si="23"/>
        <v>27579.800412462457</v>
      </c>
      <c r="G94" s="15">
        <f t="shared" si="24"/>
        <v>27</v>
      </c>
      <c r="H94" s="14">
        <f t="shared" si="11"/>
        <v>0</v>
      </c>
      <c r="I94" s="15">
        <f t="shared" si="12"/>
        <v>44</v>
      </c>
      <c r="J94" s="14">
        <f t="shared" si="13"/>
        <v>24378.455065122009</v>
      </c>
      <c r="K94" s="15">
        <f t="shared" si="14"/>
        <v>26</v>
      </c>
      <c r="L94" s="14">
        <f t="shared" si="15"/>
        <v>222192.29331893867</v>
      </c>
      <c r="M94" s="15">
        <f t="shared" si="16"/>
        <v>54</v>
      </c>
      <c r="N94" s="14">
        <f t="shared" si="17"/>
        <v>147891.38950020069</v>
      </c>
      <c r="O94" s="50">
        <f t="shared" si="18"/>
        <v>25</v>
      </c>
      <c r="P94" s="53">
        <f t="shared" si="19"/>
        <v>0.6656008959226809</v>
      </c>
      <c r="Q94" s="14">
        <f t="shared" si="20"/>
        <v>74300.903818737977</v>
      </c>
      <c r="R94" s="50">
        <f t="shared" si="21"/>
        <v>60</v>
      </c>
      <c r="S94" s="14">
        <v>72249</v>
      </c>
      <c r="T94" s="15">
        <f t="shared" si="22"/>
        <v>31</v>
      </c>
    </row>
    <row r="95" spans="2:20" x14ac:dyDescent="0.4">
      <c r="B95" s="94" t="s">
        <v>44</v>
      </c>
      <c r="C95" s="95" t="s">
        <v>45</v>
      </c>
      <c r="D95" s="14">
        <f t="shared" si="23"/>
        <v>54240.382697294728</v>
      </c>
      <c r="E95" s="15">
        <f t="shared" si="24"/>
        <v>28</v>
      </c>
      <c r="F95" s="14">
        <f t="shared" si="23"/>
        <v>27776.864766990439</v>
      </c>
      <c r="G95" s="15">
        <f t="shared" si="24"/>
        <v>26</v>
      </c>
      <c r="H95" s="14">
        <f t="shared" si="11"/>
        <v>0</v>
      </c>
      <c r="I95" s="15">
        <f t="shared" si="12"/>
        <v>44</v>
      </c>
      <c r="J95" s="14">
        <f t="shared" si="13"/>
        <v>26463.517930304286</v>
      </c>
      <c r="K95" s="15">
        <f t="shared" si="14"/>
        <v>22</v>
      </c>
      <c r="L95" s="14">
        <f t="shared" si="15"/>
        <v>164120.12613359111</v>
      </c>
      <c r="M95" s="15">
        <f t="shared" si="16"/>
        <v>63</v>
      </c>
      <c r="N95" s="14">
        <f t="shared" si="17"/>
        <v>0</v>
      </c>
      <c r="O95" s="50">
        <f t="shared" si="18"/>
        <v>63</v>
      </c>
      <c r="P95" s="53">
        <f t="shared" si="19"/>
        <v>0</v>
      </c>
      <c r="Q95" s="14">
        <f t="shared" si="20"/>
        <v>164120.12613359111</v>
      </c>
      <c r="R95" s="50">
        <f t="shared" si="21"/>
        <v>19</v>
      </c>
      <c r="S95" s="14">
        <v>130338</v>
      </c>
      <c r="T95" s="15">
        <f t="shared" si="22"/>
        <v>17</v>
      </c>
    </row>
    <row r="96" spans="2:20" x14ac:dyDescent="0.4">
      <c r="B96" s="94" t="s">
        <v>46</v>
      </c>
      <c r="C96" s="95" t="s">
        <v>47</v>
      </c>
      <c r="D96" s="14">
        <f t="shared" si="23"/>
        <v>13656.23502156894</v>
      </c>
      <c r="E96" s="15">
        <f t="shared" si="24"/>
        <v>62</v>
      </c>
      <c r="F96" s="14">
        <f t="shared" si="23"/>
        <v>12304.727858550354</v>
      </c>
      <c r="G96" s="15">
        <f t="shared" si="24"/>
        <v>59</v>
      </c>
      <c r="H96" s="14">
        <f t="shared" si="11"/>
        <v>0</v>
      </c>
      <c r="I96" s="15">
        <f t="shared" si="12"/>
        <v>44</v>
      </c>
      <c r="J96" s="14">
        <f t="shared" si="13"/>
        <v>1351.5071630185867</v>
      </c>
      <c r="K96" s="15">
        <f t="shared" si="14"/>
        <v>61</v>
      </c>
      <c r="L96" s="14">
        <f t="shared" si="15"/>
        <v>213048.21057676946</v>
      </c>
      <c r="M96" s="15">
        <f t="shared" si="16"/>
        <v>56</v>
      </c>
      <c r="N96" s="14">
        <f t="shared" si="17"/>
        <v>114721.70075091868</v>
      </c>
      <c r="O96" s="50">
        <f t="shared" si="18"/>
        <v>51</v>
      </c>
      <c r="P96" s="53">
        <f t="shared" si="19"/>
        <v>0.53847765461320329</v>
      </c>
      <c r="Q96" s="14">
        <f t="shared" si="20"/>
        <v>98326.509825850779</v>
      </c>
      <c r="R96" s="50">
        <f t="shared" si="21"/>
        <v>50</v>
      </c>
      <c r="S96" s="14">
        <v>150216</v>
      </c>
      <c r="T96" s="15">
        <f t="shared" si="22"/>
        <v>13</v>
      </c>
    </row>
    <row r="97" spans="2:20" x14ac:dyDescent="0.4">
      <c r="B97" s="94" t="s">
        <v>48</v>
      </c>
      <c r="C97" s="95" t="s">
        <v>49</v>
      </c>
      <c r="D97" s="14">
        <f t="shared" si="23"/>
        <v>6014.9869006183508</v>
      </c>
      <c r="E97" s="15">
        <f t="shared" si="24"/>
        <v>63</v>
      </c>
      <c r="F97" s="14">
        <f t="shared" si="23"/>
        <v>3411.5546361240931</v>
      </c>
      <c r="G97" s="15">
        <f t="shared" si="24"/>
        <v>63</v>
      </c>
      <c r="H97" s="14">
        <f t="shared" si="11"/>
        <v>0</v>
      </c>
      <c r="I97" s="15">
        <f t="shared" si="12"/>
        <v>44</v>
      </c>
      <c r="J97" s="14">
        <f t="shared" si="13"/>
        <v>2603.4322644942581</v>
      </c>
      <c r="K97" s="15">
        <f t="shared" si="14"/>
        <v>59</v>
      </c>
      <c r="L97" s="14">
        <f t="shared" si="15"/>
        <v>237166.50182334334</v>
      </c>
      <c r="M97" s="15">
        <f t="shared" si="16"/>
        <v>46</v>
      </c>
      <c r="N97" s="14">
        <f t="shared" si="17"/>
        <v>103534.73412407795</v>
      </c>
      <c r="O97" s="50">
        <f t="shared" si="18"/>
        <v>54</v>
      </c>
      <c r="P97" s="53">
        <f t="shared" si="19"/>
        <v>0.43654872559193536</v>
      </c>
      <c r="Q97" s="14">
        <f t="shared" si="20"/>
        <v>133631.76769926539</v>
      </c>
      <c r="R97" s="50">
        <f t="shared" si="21"/>
        <v>31</v>
      </c>
      <c r="S97" s="14">
        <v>132449</v>
      </c>
      <c r="T97" s="15">
        <f t="shared" si="22"/>
        <v>16</v>
      </c>
    </row>
    <row r="98" spans="2:20" x14ac:dyDescent="0.4">
      <c r="B98" s="94" t="s">
        <v>50</v>
      </c>
      <c r="C98" s="95" t="s">
        <v>51</v>
      </c>
      <c r="D98" s="14">
        <f t="shared" si="23"/>
        <v>51806.60901029317</v>
      </c>
      <c r="E98" s="15">
        <f t="shared" si="24"/>
        <v>32</v>
      </c>
      <c r="F98" s="14">
        <f t="shared" si="23"/>
        <v>31992.324666602704</v>
      </c>
      <c r="G98" s="15">
        <f t="shared" si="24"/>
        <v>18</v>
      </c>
      <c r="H98" s="14">
        <f t="shared" si="11"/>
        <v>0</v>
      </c>
      <c r="I98" s="15">
        <f t="shared" si="12"/>
        <v>44</v>
      </c>
      <c r="J98" s="14">
        <f t="shared" si="13"/>
        <v>19814.284343690466</v>
      </c>
      <c r="K98" s="15">
        <f t="shared" si="14"/>
        <v>35</v>
      </c>
      <c r="L98" s="14">
        <f t="shared" si="15"/>
        <v>202873.64482394705</v>
      </c>
      <c r="M98" s="15">
        <f t="shared" si="16"/>
        <v>57</v>
      </c>
      <c r="N98" s="14">
        <f t="shared" si="17"/>
        <v>116172.03711571936</v>
      </c>
      <c r="O98" s="50">
        <f t="shared" si="18"/>
        <v>49</v>
      </c>
      <c r="P98" s="53">
        <f t="shared" si="19"/>
        <v>0.57263247385599547</v>
      </c>
      <c r="Q98" s="14">
        <f t="shared" si="20"/>
        <v>86701.60770822769</v>
      </c>
      <c r="R98" s="50">
        <f t="shared" si="21"/>
        <v>56</v>
      </c>
      <c r="S98" s="14">
        <v>72961</v>
      </c>
      <c r="T98" s="15">
        <f t="shared" si="22"/>
        <v>30</v>
      </c>
    </row>
    <row r="99" spans="2:20" x14ac:dyDescent="0.4">
      <c r="B99" s="94" t="s">
        <v>52</v>
      </c>
      <c r="C99" s="95" t="s">
        <v>53</v>
      </c>
      <c r="D99" s="14">
        <f t="shared" si="23"/>
        <v>34579.062763826063</v>
      </c>
      <c r="E99" s="15">
        <f t="shared" si="24"/>
        <v>48</v>
      </c>
      <c r="F99" s="14">
        <f t="shared" si="23"/>
        <v>13771.525056387898</v>
      </c>
      <c r="G99" s="15">
        <f t="shared" si="24"/>
        <v>57</v>
      </c>
      <c r="H99" s="14">
        <f t="shared" si="11"/>
        <v>75.42747697231637</v>
      </c>
      <c r="I99" s="15">
        <f t="shared" si="12"/>
        <v>38</v>
      </c>
      <c r="J99" s="14">
        <f t="shared" si="13"/>
        <v>20732.110230465845</v>
      </c>
      <c r="K99" s="15">
        <f t="shared" si="14"/>
        <v>32</v>
      </c>
      <c r="L99" s="14">
        <f t="shared" si="15"/>
        <v>201931.96910321192</v>
      </c>
      <c r="M99" s="15">
        <f t="shared" si="16"/>
        <v>58</v>
      </c>
      <c r="N99" s="14">
        <f t="shared" si="17"/>
        <v>96824.283968195959</v>
      </c>
      <c r="O99" s="50">
        <f t="shared" si="18"/>
        <v>59</v>
      </c>
      <c r="P99" s="53">
        <f t="shared" si="19"/>
        <v>0.47948962414518387</v>
      </c>
      <c r="Q99" s="14">
        <f t="shared" si="20"/>
        <v>105107.68513501594</v>
      </c>
      <c r="R99" s="50">
        <f t="shared" si="21"/>
        <v>44</v>
      </c>
      <c r="S99" s="14">
        <v>79361</v>
      </c>
      <c r="T99" s="15">
        <f t="shared" si="22"/>
        <v>28</v>
      </c>
    </row>
    <row r="100" spans="2:20" x14ac:dyDescent="0.4">
      <c r="B100" s="94" t="s">
        <v>54</v>
      </c>
      <c r="C100" s="95" t="s">
        <v>55</v>
      </c>
      <c r="D100" s="14">
        <f t="shared" si="23"/>
        <v>25133.577805533849</v>
      </c>
      <c r="E100" s="15">
        <f t="shared" si="24"/>
        <v>55</v>
      </c>
      <c r="F100" s="14">
        <f t="shared" si="23"/>
        <v>15297.396740233931</v>
      </c>
      <c r="G100" s="15">
        <f t="shared" si="24"/>
        <v>53</v>
      </c>
      <c r="H100" s="14">
        <f t="shared" si="11"/>
        <v>0</v>
      </c>
      <c r="I100" s="15">
        <f t="shared" si="12"/>
        <v>44</v>
      </c>
      <c r="J100" s="14">
        <f t="shared" si="13"/>
        <v>9836.1810652999193</v>
      </c>
      <c r="K100" s="15">
        <f t="shared" si="14"/>
        <v>46</v>
      </c>
      <c r="L100" s="14">
        <f t="shared" si="15"/>
        <v>282694.99221667787</v>
      </c>
      <c r="M100" s="15">
        <f t="shared" si="16"/>
        <v>27</v>
      </c>
      <c r="N100" s="14">
        <f t="shared" si="17"/>
        <v>122159.37044306485</v>
      </c>
      <c r="O100" s="50">
        <f t="shared" si="18"/>
        <v>45</v>
      </c>
      <c r="P100" s="53">
        <f t="shared" si="19"/>
        <v>0.43212428166903316</v>
      </c>
      <c r="Q100" s="14">
        <f t="shared" si="20"/>
        <v>160535.62177361301</v>
      </c>
      <c r="R100" s="50">
        <f t="shared" si="21"/>
        <v>20</v>
      </c>
      <c r="S100" s="14">
        <v>162527</v>
      </c>
      <c r="T100" s="15">
        <f t="shared" si="22"/>
        <v>10</v>
      </c>
    </row>
    <row r="101" spans="2:20" x14ac:dyDescent="0.4">
      <c r="B101" s="96" t="s">
        <v>56</v>
      </c>
      <c r="C101" s="97" t="s">
        <v>57</v>
      </c>
      <c r="D101" s="58">
        <f t="shared" si="23"/>
        <v>82363.245024313772</v>
      </c>
      <c r="E101" s="21">
        <f t="shared" si="24"/>
        <v>15</v>
      </c>
      <c r="F101" s="58">
        <f t="shared" si="23"/>
        <v>25588.898041612414</v>
      </c>
      <c r="G101" s="21">
        <f t="shared" si="24"/>
        <v>31</v>
      </c>
      <c r="H101" s="58">
        <f t="shared" si="11"/>
        <v>0</v>
      </c>
      <c r="I101" s="21">
        <f t="shared" si="12"/>
        <v>44</v>
      </c>
      <c r="J101" s="58">
        <f t="shared" si="13"/>
        <v>56774.346982701354</v>
      </c>
      <c r="K101" s="21">
        <f t="shared" si="14"/>
        <v>8</v>
      </c>
      <c r="L101" s="58">
        <f t="shared" si="15"/>
        <v>283395.05221481144</v>
      </c>
      <c r="M101" s="21">
        <f t="shared" si="16"/>
        <v>26</v>
      </c>
      <c r="N101" s="58">
        <f t="shared" si="17"/>
        <v>136190.55084633167</v>
      </c>
      <c r="O101" s="59">
        <f t="shared" si="18"/>
        <v>41</v>
      </c>
      <c r="P101" s="60">
        <f t="shared" si="19"/>
        <v>0.48056784965709348</v>
      </c>
      <c r="Q101" s="58">
        <f t="shared" si="20"/>
        <v>147204.5013684798</v>
      </c>
      <c r="R101" s="59">
        <f t="shared" si="21"/>
        <v>26</v>
      </c>
      <c r="S101" s="58">
        <v>75266</v>
      </c>
      <c r="T101" s="21">
        <f t="shared" si="22"/>
        <v>29</v>
      </c>
    </row>
    <row r="102" spans="2:20" x14ac:dyDescent="0.4">
      <c r="B102" s="94" t="s">
        <v>58</v>
      </c>
      <c r="C102" s="95" t="s">
        <v>59</v>
      </c>
      <c r="D102" s="14">
        <f t="shared" si="23"/>
        <v>37669.820441098753</v>
      </c>
      <c r="E102" s="15">
        <f t="shared" si="24"/>
        <v>46</v>
      </c>
      <c r="F102" s="14">
        <f t="shared" si="23"/>
        <v>34672.495133992445</v>
      </c>
      <c r="G102" s="15">
        <f t="shared" si="24"/>
        <v>15</v>
      </c>
      <c r="H102" s="14">
        <f t="shared" si="11"/>
        <v>834.33016666881497</v>
      </c>
      <c r="I102" s="15">
        <f t="shared" si="12"/>
        <v>33</v>
      </c>
      <c r="J102" s="14">
        <f t="shared" si="13"/>
        <v>2162.9951404374897</v>
      </c>
      <c r="K102" s="15">
        <f t="shared" si="14"/>
        <v>60</v>
      </c>
      <c r="L102" s="14">
        <f t="shared" si="15"/>
        <v>311333.50520114979</v>
      </c>
      <c r="M102" s="15">
        <f t="shared" si="16"/>
        <v>18</v>
      </c>
      <c r="N102" s="14">
        <f t="shared" si="17"/>
        <v>145511.13058946363</v>
      </c>
      <c r="O102" s="50">
        <f t="shared" si="18"/>
        <v>28</v>
      </c>
      <c r="P102" s="53">
        <f t="shared" si="19"/>
        <v>0.46738024709370807</v>
      </c>
      <c r="Q102" s="14">
        <f t="shared" si="20"/>
        <v>165822.37461168616</v>
      </c>
      <c r="R102" s="50">
        <f t="shared" si="21"/>
        <v>17</v>
      </c>
      <c r="S102" s="14">
        <v>155158</v>
      </c>
      <c r="T102" s="15">
        <f t="shared" si="22"/>
        <v>11</v>
      </c>
    </row>
    <row r="103" spans="2:20" x14ac:dyDescent="0.4">
      <c r="B103" s="98" t="s">
        <v>60</v>
      </c>
      <c r="C103" s="99" t="s">
        <v>61</v>
      </c>
      <c r="D103" s="61">
        <f t="shared" si="23"/>
        <v>49459.1850057302</v>
      </c>
      <c r="E103" s="24">
        <f t="shared" si="24"/>
        <v>35</v>
      </c>
      <c r="F103" s="61">
        <f t="shared" si="23"/>
        <v>17960.918573107221</v>
      </c>
      <c r="G103" s="24">
        <f t="shared" si="24"/>
        <v>51</v>
      </c>
      <c r="H103" s="61">
        <f t="shared" si="11"/>
        <v>1510.7133013215732</v>
      </c>
      <c r="I103" s="24">
        <f t="shared" si="12"/>
        <v>29</v>
      </c>
      <c r="J103" s="61">
        <f t="shared" si="13"/>
        <v>29987.553131301407</v>
      </c>
      <c r="K103" s="24">
        <f t="shared" si="14"/>
        <v>18</v>
      </c>
      <c r="L103" s="61">
        <f t="shared" si="15"/>
        <v>331230.09298884426</v>
      </c>
      <c r="M103" s="24">
        <f t="shared" si="16"/>
        <v>15</v>
      </c>
      <c r="N103" s="61">
        <f t="shared" si="17"/>
        <v>143328.78302119448</v>
      </c>
      <c r="O103" s="62">
        <f t="shared" si="18"/>
        <v>29</v>
      </c>
      <c r="P103" s="63">
        <f t="shared" si="19"/>
        <v>0.43271667054122936</v>
      </c>
      <c r="Q103" s="61">
        <f t="shared" si="20"/>
        <v>187901.30996764975</v>
      </c>
      <c r="R103" s="62">
        <f t="shared" si="21"/>
        <v>9</v>
      </c>
      <c r="S103" s="61">
        <v>68933</v>
      </c>
      <c r="T103" s="24">
        <f t="shared" si="22"/>
        <v>33</v>
      </c>
    </row>
    <row r="104" spans="2:20" x14ac:dyDescent="0.4">
      <c r="B104" s="94" t="s">
        <v>62</v>
      </c>
      <c r="C104" s="95" t="s">
        <v>63</v>
      </c>
      <c r="D104" s="14">
        <f t="shared" si="23"/>
        <v>19870.60680297748</v>
      </c>
      <c r="E104" s="15">
        <f t="shared" si="24"/>
        <v>58</v>
      </c>
      <c r="F104" s="14">
        <f t="shared" si="23"/>
        <v>6227.2448883444831</v>
      </c>
      <c r="G104" s="15">
        <f t="shared" si="24"/>
        <v>62</v>
      </c>
      <c r="H104" s="14">
        <f t="shared" si="11"/>
        <v>1217.1040233675681</v>
      </c>
      <c r="I104" s="15">
        <f t="shared" si="12"/>
        <v>31</v>
      </c>
      <c r="J104" s="14">
        <f t="shared" si="13"/>
        <v>12426.25789126543</v>
      </c>
      <c r="K104" s="15">
        <f t="shared" si="14"/>
        <v>42</v>
      </c>
      <c r="L104" s="14">
        <f t="shared" si="15"/>
        <v>324227.35089041741</v>
      </c>
      <c r="M104" s="15">
        <f t="shared" si="16"/>
        <v>16</v>
      </c>
      <c r="N104" s="14">
        <f t="shared" si="17"/>
        <v>101930.78064637708</v>
      </c>
      <c r="O104" s="50">
        <f t="shared" si="18"/>
        <v>56</v>
      </c>
      <c r="P104" s="53">
        <f t="shared" si="19"/>
        <v>0.31438057389805996</v>
      </c>
      <c r="Q104" s="14">
        <f t="shared" si="20"/>
        <v>222296.57024404034</v>
      </c>
      <c r="R104" s="50">
        <f t="shared" si="21"/>
        <v>5</v>
      </c>
      <c r="S104" s="14">
        <v>84904</v>
      </c>
      <c r="T104" s="15">
        <f t="shared" si="22"/>
        <v>25</v>
      </c>
    </row>
    <row r="105" spans="2:20" x14ac:dyDescent="0.4">
      <c r="B105" s="94" t="s">
        <v>64</v>
      </c>
      <c r="C105" s="95" t="s">
        <v>65</v>
      </c>
      <c r="D105" s="14">
        <f t="shared" si="23"/>
        <v>40616.498723137483</v>
      </c>
      <c r="E105" s="15">
        <f t="shared" si="24"/>
        <v>43</v>
      </c>
      <c r="F105" s="14">
        <f t="shared" si="23"/>
        <v>26222.994588315556</v>
      </c>
      <c r="G105" s="15">
        <f t="shared" si="24"/>
        <v>29</v>
      </c>
      <c r="H105" s="14">
        <f t="shared" si="11"/>
        <v>0</v>
      </c>
      <c r="I105" s="15">
        <f t="shared" si="12"/>
        <v>44</v>
      </c>
      <c r="J105" s="14">
        <f t="shared" si="13"/>
        <v>14393.504134821931</v>
      </c>
      <c r="K105" s="15">
        <f t="shared" si="14"/>
        <v>41</v>
      </c>
      <c r="L105" s="14">
        <f t="shared" si="15"/>
        <v>199005.35636910086</v>
      </c>
      <c r="M105" s="15">
        <f t="shared" si="16"/>
        <v>60</v>
      </c>
      <c r="N105" s="14">
        <f t="shared" si="17"/>
        <v>105380.1270409057</v>
      </c>
      <c r="O105" s="50">
        <f t="shared" si="18"/>
        <v>53</v>
      </c>
      <c r="P105" s="53">
        <f t="shared" si="19"/>
        <v>0.52953412392304755</v>
      </c>
      <c r="Q105" s="14">
        <f t="shared" si="20"/>
        <v>93625.229328195157</v>
      </c>
      <c r="R105" s="50">
        <f t="shared" si="21"/>
        <v>53</v>
      </c>
      <c r="S105" s="14">
        <v>108469</v>
      </c>
      <c r="T105" s="15">
        <f t="shared" si="22"/>
        <v>21</v>
      </c>
    </row>
    <row r="106" spans="2:20" x14ac:dyDescent="0.4">
      <c r="B106" s="94" t="s">
        <v>66</v>
      </c>
      <c r="C106" s="95" t="s">
        <v>67</v>
      </c>
      <c r="D106" s="14">
        <f t="shared" si="23"/>
        <v>16076.402920138633</v>
      </c>
      <c r="E106" s="15">
        <f t="shared" si="24"/>
        <v>61</v>
      </c>
      <c r="F106" s="14">
        <f t="shared" si="23"/>
        <v>14904.284344812329</v>
      </c>
      <c r="G106" s="15">
        <f t="shared" si="24"/>
        <v>55</v>
      </c>
      <c r="H106" s="14">
        <f t="shared" si="11"/>
        <v>33.883931863431897</v>
      </c>
      <c r="I106" s="15">
        <f t="shared" si="12"/>
        <v>41</v>
      </c>
      <c r="J106" s="14">
        <f t="shared" si="13"/>
        <v>1138.2346434628714</v>
      </c>
      <c r="K106" s="15">
        <f t="shared" si="14"/>
        <v>62</v>
      </c>
      <c r="L106" s="14">
        <f t="shared" si="15"/>
        <v>290334.55497382197</v>
      </c>
      <c r="M106" s="15">
        <f t="shared" si="16"/>
        <v>24</v>
      </c>
      <c r="N106" s="14">
        <f t="shared" si="17"/>
        <v>121387.14696556301</v>
      </c>
      <c r="O106" s="50">
        <f t="shared" si="18"/>
        <v>46</v>
      </c>
      <c r="P106" s="53">
        <f t="shared" si="19"/>
        <v>0.4180940397415247</v>
      </c>
      <c r="Q106" s="14">
        <f t="shared" si="20"/>
        <v>168947.40800825896</v>
      </c>
      <c r="R106" s="50">
        <f t="shared" si="21"/>
        <v>16</v>
      </c>
      <c r="S106" s="14">
        <v>135610</v>
      </c>
      <c r="T106" s="15">
        <f t="shared" si="22"/>
        <v>15</v>
      </c>
    </row>
    <row r="107" spans="2:20" x14ac:dyDescent="0.4">
      <c r="B107" s="100" t="s">
        <v>68</v>
      </c>
      <c r="C107" s="101" t="s">
        <v>69</v>
      </c>
      <c r="D107" s="64">
        <f t="shared" si="23"/>
        <v>46494.046958479317</v>
      </c>
      <c r="E107" s="27">
        <f t="shared" si="24"/>
        <v>37</v>
      </c>
      <c r="F107" s="64">
        <f t="shared" si="23"/>
        <v>23432.455570176135</v>
      </c>
      <c r="G107" s="27">
        <f t="shared" si="24"/>
        <v>39</v>
      </c>
      <c r="H107" s="64">
        <f t="shared" si="11"/>
        <v>48.860916023273141</v>
      </c>
      <c r="I107" s="27">
        <f t="shared" si="12"/>
        <v>40</v>
      </c>
      <c r="J107" s="64">
        <f t="shared" si="13"/>
        <v>23012.730472279913</v>
      </c>
      <c r="K107" s="27">
        <f t="shared" si="14"/>
        <v>28</v>
      </c>
      <c r="L107" s="64">
        <f t="shared" si="15"/>
        <v>242563.89809280721</v>
      </c>
      <c r="M107" s="27">
        <f t="shared" si="16"/>
        <v>43</v>
      </c>
      <c r="N107" s="64">
        <f t="shared" si="17"/>
        <v>146444.75799419757</v>
      </c>
      <c r="O107" s="65">
        <f t="shared" si="18"/>
        <v>26</v>
      </c>
      <c r="P107" s="66">
        <f t="shared" si="19"/>
        <v>0.60373682623688063</v>
      </c>
      <c r="Q107" s="64">
        <f t="shared" si="20"/>
        <v>96119.140098609641</v>
      </c>
      <c r="R107" s="65">
        <f t="shared" si="21"/>
        <v>52</v>
      </c>
      <c r="S107" s="64">
        <v>63077</v>
      </c>
      <c r="T107" s="27">
        <f t="shared" si="22"/>
        <v>36</v>
      </c>
    </row>
    <row r="108" spans="2:20" x14ac:dyDescent="0.4">
      <c r="B108" s="94" t="s">
        <v>70</v>
      </c>
      <c r="C108" s="95" t="s">
        <v>71</v>
      </c>
      <c r="D108" s="14">
        <f t="shared" ref="D108:F123" si="25">+D38*1000/$S108</f>
        <v>64101.139488417182</v>
      </c>
      <c r="E108" s="15">
        <f t="shared" ref="E108:G123" si="26">RANK(D108,D$75:D$137)</f>
        <v>22</v>
      </c>
      <c r="F108" s="14">
        <f t="shared" si="25"/>
        <v>33468.624502957529</v>
      </c>
      <c r="G108" s="15">
        <f t="shared" si="26"/>
        <v>17</v>
      </c>
      <c r="H108" s="14">
        <f t="shared" si="11"/>
        <v>2986.7059684662408</v>
      </c>
      <c r="I108" s="15">
        <f t="shared" si="12"/>
        <v>24</v>
      </c>
      <c r="J108" s="14">
        <f t="shared" si="13"/>
        <v>27645.809016993411</v>
      </c>
      <c r="K108" s="15">
        <f t="shared" si="14"/>
        <v>21</v>
      </c>
      <c r="L108" s="14">
        <f t="shared" si="15"/>
        <v>290590.21939108591</v>
      </c>
      <c r="M108" s="15">
        <f t="shared" si="16"/>
        <v>23</v>
      </c>
      <c r="N108" s="14">
        <f t="shared" si="17"/>
        <v>134909.31571346615</v>
      </c>
      <c r="O108" s="50">
        <f t="shared" si="18"/>
        <v>42</v>
      </c>
      <c r="P108" s="53">
        <f t="shared" si="19"/>
        <v>0.46425965745220327</v>
      </c>
      <c r="Q108" s="14">
        <f t="shared" si="20"/>
        <v>155680.90367761973</v>
      </c>
      <c r="R108" s="50">
        <f t="shared" si="21"/>
        <v>21</v>
      </c>
      <c r="S108" s="14">
        <v>101098</v>
      </c>
      <c r="T108" s="15">
        <f t="shared" si="22"/>
        <v>22</v>
      </c>
    </row>
    <row r="109" spans="2:20" x14ac:dyDescent="0.4">
      <c r="B109" s="94" t="s">
        <v>72</v>
      </c>
      <c r="C109" s="95" t="s">
        <v>73</v>
      </c>
      <c r="D109" s="14">
        <f t="shared" si="25"/>
        <v>56072.554028603925</v>
      </c>
      <c r="E109" s="15">
        <f t="shared" si="26"/>
        <v>27</v>
      </c>
      <c r="F109" s="14">
        <f t="shared" si="25"/>
        <v>26215.704189897257</v>
      </c>
      <c r="G109" s="15">
        <f t="shared" si="26"/>
        <v>30</v>
      </c>
      <c r="H109" s="14">
        <f t="shared" si="11"/>
        <v>5256.24195864178</v>
      </c>
      <c r="I109" s="15">
        <f t="shared" si="12"/>
        <v>19</v>
      </c>
      <c r="J109" s="14">
        <f t="shared" si="13"/>
        <v>24600.60788006489</v>
      </c>
      <c r="K109" s="15">
        <f t="shared" si="14"/>
        <v>24</v>
      </c>
      <c r="L109" s="14">
        <f t="shared" si="15"/>
        <v>225141.22955863431</v>
      </c>
      <c r="M109" s="15">
        <f t="shared" si="16"/>
        <v>52</v>
      </c>
      <c r="N109" s="14">
        <f t="shared" si="17"/>
        <v>142541.62859646833</v>
      </c>
      <c r="O109" s="50">
        <f t="shared" si="18"/>
        <v>30</v>
      </c>
      <c r="P109" s="53">
        <f t="shared" si="19"/>
        <v>0.63312094757546722</v>
      </c>
      <c r="Q109" s="14">
        <f t="shared" si="20"/>
        <v>82599.60096216599</v>
      </c>
      <c r="R109" s="50">
        <f t="shared" si="21"/>
        <v>58</v>
      </c>
      <c r="S109" s="14">
        <v>53629</v>
      </c>
      <c r="T109" s="15">
        <f t="shared" si="22"/>
        <v>39</v>
      </c>
    </row>
    <row r="110" spans="2:20" x14ac:dyDescent="0.4">
      <c r="B110" s="100" t="s">
        <v>74</v>
      </c>
      <c r="C110" s="101" t="s">
        <v>75</v>
      </c>
      <c r="D110" s="64">
        <f t="shared" si="25"/>
        <v>46155.017232048762</v>
      </c>
      <c r="E110" s="27">
        <f t="shared" si="26"/>
        <v>39</v>
      </c>
      <c r="F110" s="64">
        <f t="shared" si="25"/>
        <v>23893.730952177506</v>
      </c>
      <c r="G110" s="27">
        <f t="shared" si="26"/>
        <v>38</v>
      </c>
      <c r="H110" s="64">
        <f t="shared" si="11"/>
        <v>0</v>
      </c>
      <c r="I110" s="27">
        <f t="shared" si="12"/>
        <v>44</v>
      </c>
      <c r="J110" s="64">
        <f t="shared" si="13"/>
        <v>22261.286279871259</v>
      </c>
      <c r="K110" s="27">
        <f t="shared" si="14"/>
        <v>29</v>
      </c>
      <c r="L110" s="64">
        <f t="shared" si="15"/>
        <v>255277.54991597595</v>
      </c>
      <c r="M110" s="27">
        <f t="shared" si="16"/>
        <v>39</v>
      </c>
      <c r="N110" s="64">
        <f t="shared" si="17"/>
        <v>138583.34045401463</v>
      </c>
      <c r="O110" s="65">
        <f t="shared" si="18"/>
        <v>38</v>
      </c>
      <c r="P110" s="66">
        <f t="shared" si="19"/>
        <v>0.54287320016832286</v>
      </c>
      <c r="Q110" s="64">
        <f t="shared" si="20"/>
        <v>116694.20946196132</v>
      </c>
      <c r="R110" s="65">
        <f t="shared" si="21"/>
        <v>39</v>
      </c>
      <c r="S110" s="64">
        <v>70218</v>
      </c>
      <c r="T110" s="27">
        <f t="shared" si="22"/>
        <v>32</v>
      </c>
    </row>
    <row r="111" spans="2:20" x14ac:dyDescent="0.4">
      <c r="B111" s="100" t="s">
        <v>76</v>
      </c>
      <c r="C111" s="101" t="s">
        <v>77</v>
      </c>
      <c r="D111" s="64">
        <f t="shared" si="25"/>
        <v>46249.647856708114</v>
      </c>
      <c r="E111" s="27">
        <f t="shared" si="26"/>
        <v>38</v>
      </c>
      <c r="F111" s="64">
        <f t="shared" si="25"/>
        <v>34906.582036344669</v>
      </c>
      <c r="G111" s="27">
        <f t="shared" si="26"/>
        <v>13</v>
      </c>
      <c r="H111" s="64">
        <f t="shared" si="11"/>
        <v>3358.7166333362316</v>
      </c>
      <c r="I111" s="27">
        <f t="shared" si="12"/>
        <v>22</v>
      </c>
      <c r="J111" s="64">
        <f t="shared" si="13"/>
        <v>7984.3491870272146</v>
      </c>
      <c r="K111" s="27">
        <f t="shared" si="14"/>
        <v>49</v>
      </c>
      <c r="L111" s="64">
        <f t="shared" si="15"/>
        <v>230619.47656725501</v>
      </c>
      <c r="M111" s="27">
        <f t="shared" si="16"/>
        <v>50</v>
      </c>
      <c r="N111" s="64">
        <f t="shared" si="17"/>
        <v>140019.9460916442</v>
      </c>
      <c r="O111" s="65">
        <f t="shared" si="18"/>
        <v>35</v>
      </c>
      <c r="P111" s="66">
        <f t="shared" si="19"/>
        <v>0.60714709865717054</v>
      </c>
      <c r="Q111" s="64">
        <f t="shared" si="20"/>
        <v>90599.530475610823</v>
      </c>
      <c r="R111" s="65">
        <f t="shared" si="21"/>
        <v>55</v>
      </c>
      <c r="S111" s="64">
        <v>57505</v>
      </c>
      <c r="T111" s="27">
        <f t="shared" si="22"/>
        <v>37</v>
      </c>
    </row>
    <row r="112" spans="2:20" x14ac:dyDescent="0.4">
      <c r="B112" s="94" t="s">
        <v>78</v>
      </c>
      <c r="C112" s="95" t="s">
        <v>79</v>
      </c>
      <c r="D112" s="14">
        <f t="shared" si="25"/>
        <v>53588.717784350003</v>
      </c>
      <c r="E112" s="15">
        <f t="shared" si="26"/>
        <v>29</v>
      </c>
      <c r="F112" s="14">
        <f t="shared" si="25"/>
        <v>28048.150468392603</v>
      </c>
      <c r="G112" s="15">
        <f t="shared" si="26"/>
        <v>25</v>
      </c>
      <c r="H112" s="14">
        <f t="shared" si="11"/>
        <v>0</v>
      </c>
      <c r="I112" s="15">
        <f t="shared" si="12"/>
        <v>44</v>
      </c>
      <c r="J112" s="14">
        <f t="shared" si="13"/>
        <v>25540.5673159574</v>
      </c>
      <c r="K112" s="15">
        <f t="shared" si="14"/>
        <v>23</v>
      </c>
      <c r="L112" s="14">
        <f t="shared" si="15"/>
        <v>218364.6760588004</v>
      </c>
      <c r="M112" s="15">
        <f t="shared" si="16"/>
        <v>55</v>
      </c>
      <c r="N112" s="14">
        <f t="shared" si="17"/>
        <v>117674.83500633751</v>
      </c>
      <c r="O112" s="50">
        <f t="shared" si="18"/>
        <v>47</v>
      </c>
      <c r="P112" s="53">
        <f t="shared" si="19"/>
        <v>0.53889134969179031</v>
      </c>
      <c r="Q112" s="14">
        <f t="shared" si="20"/>
        <v>100689.84105246289</v>
      </c>
      <c r="R112" s="50">
        <f t="shared" si="21"/>
        <v>48</v>
      </c>
      <c r="S112" s="14">
        <v>68639</v>
      </c>
      <c r="T112" s="15">
        <f t="shared" si="22"/>
        <v>34</v>
      </c>
    </row>
    <row r="113" spans="2:20" x14ac:dyDescent="0.4">
      <c r="B113" s="94">
        <v>39</v>
      </c>
      <c r="C113" s="95" t="s">
        <v>80</v>
      </c>
      <c r="D113" s="14">
        <f t="shared" si="25"/>
        <v>76387.301241361769</v>
      </c>
      <c r="E113" s="15">
        <f t="shared" si="26"/>
        <v>18</v>
      </c>
      <c r="F113" s="14">
        <f t="shared" si="25"/>
        <v>29088.983935852382</v>
      </c>
      <c r="G113" s="15">
        <f t="shared" si="26"/>
        <v>23</v>
      </c>
      <c r="H113" s="14">
        <f t="shared" si="11"/>
        <v>10246.238228857348</v>
      </c>
      <c r="I113" s="15">
        <f t="shared" si="12"/>
        <v>10</v>
      </c>
      <c r="J113" s="14">
        <f t="shared" si="13"/>
        <v>37052.079076652044</v>
      </c>
      <c r="K113" s="15">
        <f t="shared" si="14"/>
        <v>16</v>
      </c>
      <c r="L113" s="14">
        <f t="shared" si="15"/>
        <v>241332.0620045223</v>
      </c>
      <c r="M113" s="15">
        <f t="shared" si="16"/>
        <v>44</v>
      </c>
      <c r="N113" s="14">
        <f t="shared" si="17"/>
        <v>140296.51928333379</v>
      </c>
      <c r="O113" s="50">
        <f t="shared" si="18"/>
        <v>33</v>
      </c>
      <c r="P113" s="53">
        <f t="shared" si="19"/>
        <v>0.58134223077539027</v>
      </c>
      <c r="Q113" s="14">
        <f t="shared" si="20"/>
        <v>101035.54272118851</v>
      </c>
      <c r="R113" s="50">
        <f t="shared" si="21"/>
        <v>47</v>
      </c>
      <c r="S113" s="14">
        <v>110121</v>
      </c>
      <c r="T113" s="15">
        <f t="shared" si="22"/>
        <v>20</v>
      </c>
    </row>
    <row r="114" spans="2:20" x14ac:dyDescent="0.4">
      <c r="B114" s="102">
        <v>40</v>
      </c>
      <c r="C114" s="103" t="s">
        <v>81</v>
      </c>
      <c r="D114" s="67">
        <f t="shared" si="25"/>
        <v>38146.351454151794</v>
      </c>
      <c r="E114" s="30">
        <f t="shared" si="26"/>
        <v>44</v>
      </c>
      <c r="F114" s="67">
        <f t="shared" si="25"/>
        <v>20655.704449255856</v>
      </c>
      <c r="G114" s="30">
        <f t="shared" si="26"/>
        <v>45</v>
      </c>
      <c r="H114" s="67">
        <f t="shared" si="11"/>
        <v>925.15653344256543</v>
      </c>
      <c r="I114" s="30">
        <f t="shared" si="12"/>
        <v>32</v>
      </c>
      <c r="J114" s="67">
        <f t="shared" si="13"/>
        <v>16565.490471453373</v>
      </c>
      <c r="K114" s="30">
        <f t="shared" si="14"/>
        <v>37</v>
      </c>
      <c r="L114" s="67">
        <f t="shared" si="15"/>
        <v>229940.60506758734</v>
      </c>
      <c r="M114" s="30">
        <f t="shared" si="16"/>
        <v>51</v>
      </c>
      <c r="N114" s="67">
        <f t="shared" si="17"/>
        <v>138286.92921372422</v>
      </c>
      <c r="O114" s="68">
        <f t="shared" si="18"/>
        <v>39</v>
      </c>
      <c r="P114" s="69">
        <f t="shared" si="19"/>
        <v>0.60140282388609445</v>
      </c>
      <c r="Q114" s="67">
        <f t="shared" si="20"/>
        <v>91653.675853863111</v>
      </c>
      <c r="R114" s="68">
        <f t="shared" si="21"/>
        <v>54</v>
      </c>
      <c r="S114" s="67">
        <v>51267</v>
      </c>
      <c r="T114" s="30">
        <f t="shared" si="22"/>
        <v>40</v>
      </c>
    </row>
    <row r="115" spans="2:20" x14ac:dyDescent="0.4">
      <c r="B115" s="104">
        <v>41</v>
      </c>
      <c r="C115" s="105" t="s">
        <v>82</v>
      </c>
      <c r="D115" s="70">
        <f t="shared" si="25"/>
        <v>20479.609040371823</v>
      </c>
      <c r="E115" s="33">
        <f t="shared" si="26"/>
        <v>57</v>
      </c>
      <c r="F115" s="70">
        <f t="shared" si="25"/>
        <v>13066.162398614782</v>
      </c>
      <c r="G115" s="33">
        <f t="shared" si="26"/>
        <v>58</v>
      </c>
      <c r="H115" s="70">
        <f t="shared" si="11"/>
        <v>2463.6835869862389</v>
      </c>
      <c r="I115" s="33">
        <f t="shared" si="12"/>
        <v>25</v>
      </c>
      <c r="J115" s="70">
        <f t="shared" si="13"/>
        <v>4949.7630547708013</v>
      </c>
      <c r="K115" s="33">
        <f t="shared" si="14"/>
        <v>58</v>
      </c>
      <c r="L115" s="70">
        <f t="shared" si="15"/>
        <v>271017.26966189739</v>
      </c>
      <c r="M115" s="33">
        <f t="shared" si="16"/>
        <v>33</v>
      </c>
      <c r="N115" s="70">
        <f t="shared" si="17"/>
        <v>123430.89856921535</v>
      </c>
      <c r="O115" s="71">
        <f t="shared" si="18"/>
        <v>44</v>
      </c>
      <c r="P115" s="72">
        <f t="shared" si="19"/>
        <v>0.45543554742175396</v>
      </c>
      <c r="Q115" s="70">
        <f t="shared" si="20"/>
        <v>147586.37109268203</v>
      </c>
      <c r="R115" s="71">
        <f t="shared" si="21"/>
        <v>25</v>
      </c>
      <c r="S115" s="70">
        <v>43892</v>
      </c>
      <c r="T115" s="33">
        <f t="shared" si="22"/>
        <v>42</v>
      </c>
    </row>
    <row r="116" spans="2:20" x14ac:dyDescent="0.4">
      <c r="B116" s="94">
        <v>42</v>
      </c>
      <c r="C116" s="95" t="s">
        <v>83</v>
      </c>
      <c r="D116" s="14">
        <f t="shared" si="25"/>
        <v>27277.666048528223</v>
      </c>
      <c r="E116" s="15">
        <f t="shared" si="26"/>
        <v>54</v>
      </c>
      <c r="F116" s="14">
        <f t="shared" si="25"/>
        <v>20807.924360749079</v>
      </c>
      <c r="G116" s="15">
        <f t="shared" si="26"/>
        <v>43</v>
      </c>
      <c r="H116" s="14">
        <f t="shared" si="11"/>
        <v>0</v>
      </c>
      <c r="I116" s="15">
        <f t="shared" si="12"/>
        <v>44</v>
      </c>
      <c r="J116" s="14">
        <f t="shared" si="13"/>
        <v>6469.741687779142</v>
      </c>
      <c r="K116" s="15">
        <f t="shared" si="14"/>
        <v>53</v>
      </c>
      <c r="L116" s="14">
        <f t="shared" si="15"/>
        <v>277486.17024055164</v>
      </c>
      <c r="M116" s="15">
        <f t="shared" si="16"/>
        <v>30</v>
      </c>
      <c r="N116" s="14">
        <f t="shared" si="17"/>
        <v>98232.611591401786</v>
      </c>
      <c r="O116" s="50">
        <f t="shared" si="18"/>
        <v>58</v>
      </c>
      <c r="P116" s="53">
        <f t="shared" si="19"/>
        <v>0.3540090358602172</v>
      </c>
      <c r="Q116" s="14">
        <f t="shared" si="20"/>
        <v>179253.55864914984</v>
      </c>
      <c r="R116" s="50">
        <f t="shared" si="21"/>
        <v>12</v>
      </c>
      <c r="S116" s="14">
        <v>38287</v>
      </c>
      <c r="T116" s="15">
        <f t="shared" si="22"/>
        <v>43</v>
      </c>
    </row>
    <row r="117" spans="2:20" x14ac:dyDescent="0.4">
      <c r="B117" s="94">
        <v>43</v>
      </c>
      <c r="C117" s="95" t="s">
        <v>84</v>
      </c>
      <c r="D117" s="14">
        <f t="shared" si="25"/>
        <v>40814.319809069209</v>
      </c>
      <c r="E117" s="15">
        <f t="shared" si="26"/>
        <v>42</v>
      </c>
      <c r="F117" s="14">
        <f t="shared" si="25"/>
        <v>24701.417941878422</v>
      </c>
      <c r="G117" s="15">
        <f t="shared" si="26"/>
        <v>33</v>
      </c>
      <c r="H117" s="14">
        <f t="shared" si="11"/>
        <v>0</v>
      </c>
      <c r="I117" s="15">
        <f t="shared" si="12"/>
        <v>44</v>
      </c>
      <c r="J117" s="14">
        <f t="shared" si="13"/>
        <v>16112.901867190791</v>
      </c>
      <c r="K117" s="15">
        <f t="shared" si="14"/>
        <v>40</v>
      </c>
      <c r="L117" s="14">
        <f t="shared" si="15"/>
        <v>269148.7013898638</v>
      </c>
      <c r="M117" s="15">
        <f t="shared" si="16"/>
        <v>34</v>
      </c>
      <c r="N117" s="14">
        <f t="shared" si="17"/>
        <v>156208.36726098554</v>
      </c>
      <c r="O117" s="50">
        <f t="shared" si="18"/>
        <v>18</v>
      </c>
      <c r="P117" s="53">
        <f t="shared" si="19"/>
        <v>0.58037942020279942</v>
      </c>
      <c r="Q117" s="14">
        <f t="shared" si="20"/>
        <v>112940.33412887828</v>
      </c>
      <c r="R117" s="50">
        <f t="shared" si="21"/>
        <v>41</v>
      </c>
      <c r="S117" s="14">
        <v>35615</v>
      </c>
      <c r="T117" s="15">
        <f t="shared" si="22"/>
        <v>44</v>
      </c>
    </row>
    <row r="118" spans="2:20" x14ac:dyDescent="0.4">
      <c r="B118" s="94">
        <v>44</v>
      </c>
      <c r="C118" s="95" t="s">
        <v>85</v>
      </c>
      <c r="D118" s="14">
        <f t="shared" si="25"/>
        <v>78325.674807197938</v>
      </c>
      <c r="E118" s="15">
        <f t="shared" si="26"/>
        <v>17</v>
      </c>
      <c r="F118" s="14">
        <f t="shared" si="25"/>
        <v>30716.821979434448</v>
      </c>
      <c r="G118" s="15">
        <f t="shared" si="26"/>
        <v>22</v>
      </c>
      <c r="H118" s="14">
        <f t="shared" si="11"/>
        <v>4383.9170951156811</v>
      </c>
      <c r="I118" s="15">
        <f t="shared" si="12"/>
        <v>20</v>
      </c>
      <c r="J118" s="14">
        <f t="shared" si="13"/>
        <v>43224.935732647813</v>
      </c>
      <c r="K118" s="15">
        <f t="shared" si="14"/>
        <v>11</v>
      </c>
      <c r="L118" s="14">
        <f t="shared" si="15"/>
        <v>237705.41452442159</v>
      </c>
      <c r="M118" s="15">
        <f t="shared" si="16"/>
        <v>45</v>
      </c>
      <c r="N118" s="14">
        <f t="shared" si="17"/>
        <v>203876.84768637532</v>
      </c>
      <c r="O118" s="50">
        <f t="shared" si="18"/>
        <v>8</v>
      </c>
      <c r="P118" s="53">
        <f t="shared" si="19"/>
        <v>0.85768701606680997</v>
      </c>
      <c r="Q118" s="14">
        <f t="shared" si="20"/>
        <v>33828.566838046274</v>
      </c>
      <c r="R118" s="50">
        <f t="shared" si="21"/>
        <v>63</v>
      </c>
      <c r="S118" s="14">
        <v>12448</v>
      </c>
      <c r="T118" s="15">
        <f t="shared" si="22"/>
        <v>57</v>
      </c>
    </row>
    <row r="119" spans="2:20" x14ac:dyDescent="0.4">
      <c r="B119" s="94">
        <v>45</v>
      </c>
      <c r="C119" s="95" t="s">
        <v>86</v>
      </c>
      <c r="D119" s="14">
        <f t="shared" si="25"/>
        <v>50898.215503523526</v>
      </c>
      <c r="E119" s="15">
        <f t="shared" si="26"/>
        <v>34</v>
      </c>
      <c r="F119" s="14">
        <f t="shared" si="25"/>
        <v>43250.852466469652</v>
      </c>
      <c r="G119" s="15">
        <f t="shared" si="26"/>
        <v>12</v>
      </c>
      <c r="H119" s="14">
        <f t="shared" si="11"/>
        <v>2433.3939531711753</v>
      </c>
      <c r="I119" s="15">
        <f t="shared" si="12"/>
        <v>26</v>
      </c>
      <c r="J119" s="14">
        <f t="shared" si="13"/>
        <v>5213.9690838827009</v>
      </c>
      <c r="K119" s="15">
        <f t="shared" si="14"/>
        <v>57</v>
      </c>
      <c r="L119" s="14">
        <f t="shared" si="15"/>
        <v>364373.49397590361</v>
      </c>
      <c r="M119" s="15">
        <f t="shared" si="16"/>
        <v>9</v>
      </c>
      <c r="N119" s="14">
        <f t="shared" si="17"/>
        <v>159844.05546715163</v>
      </c>
      <c r="O119" s="50">
        <f t="shared" si="18"/>
        <v>16</v>
      </c>
      <c r="P119" s="53">
        <f t="shared" si="19"/>
        <v>0.43868189676201386</v>
      </c>
      <c r="Q119" s="14">
        <f t="shared" si="20"/>
        <v>204529.43850875198</v>
      </c>
      <c r="R119" s="50">
        <f t="shared" si="21"/>
        <v>6</v>
      </c>
      <c r="S119" s="14">
        <v>17596</v>
      </c>
      <c r="T119" s="15">
        <f t="shared" si="22"/>
        <v>53</v>
      </c>
    </row>
    <row r="120" spans="2:20" x14ac:dyDescent="0.4">
      <c r="B120" s="94">
        <v>46</v>
      </c>
      <c r="C120" s="95" t="s">
        <v>87</v>
      </c>
      <c r="D120" s="14">
        <f t="shared" si="25"/>
        <v>34077.35077677841</v>
      </c>
      <c r="E120" s="15">
        <f t="shared" si="26"/>
        <v>49</v>
      </c>
      <c r="F120" s="14">
        <f t="shared" si="25"/>
        <v>24417.061869719269</v>
      </c>
      <c r="G120" s="15">
        <f t="shared" si="26"/>
        <v>35</v>
      </c>
      <c r="H120" s="14">
        <f t="shared" si="11"/>
        <v>3504.2245843554101</v>
      </c>
      <c r="I120" s="15">
        <f t="shared" si="12"/>
        <v>21</v>
      </c>
      <c r="J120" s="14">
        <f t="shared" si="13"/>
        <v>6156.0643227037344</v>
      </c>
      <c r="K120" s="15">
        <f t="shared" si="14"/>
        <v>55</v>
      </c>
      <c r="L120" s="14">
        <f t="shared" si="15"/>
        <v>376230.52602889069</v>
      </c>
      <c r="M120" s="15">
        <f t="shared" si="16"/>
        <v>7</v>
      </c>
      <c r="N120" s="14">
        <f t="shared" si="17"/>
        <v>182756.39138729899</v>
      </c>
      <c r="O120" s="50">
        <f t="shared" si="18"/>
        <v>10</v>
      </c>
      <c r="P120" s="53">
        <f t="shared" si="19"/>
        <v>0.4857564146011511</v>
      </c>
      <c r="Q120" s="14">
        <f t="shared" si="20"/>
        <v>193474.13464159172</v>
      </c>
      <c r="R120" s="50">
        <f t="shared" si="21"/>
        <v>8</v>
      </c>
      <c r="S120" s="14">
        <v>18345</v>
      </c>
      <c r="T120" s="15">
        <f t="shared" si="22"/>
        <v>52</v>
      </c>
    </row>
    <row r="121" spans="2:20" x14ac:dyDescent="0.4">
      <c r="B121" s="94">
        <v>47</v>
      </c>
      <c r="C121" s="95" t="s">
        <v>88</v>
      </c>
      <c r="D121" s="14">
        <f t="shared" si="25"/>
        <v>40923.508600707573</v>
      </c>
      <c r="E121" s="15">
        <f t="shared" si="26"/>
        <v>41</v>
      </c>
      <c r="F121" s="14">
        <f t="shared" si="25"/>
        <v>20846.773209710871</v>
      </c>
      <c r="G121" s="15">
        <f t="shared" si="26"/>
        <v>42</v>
      </c>
      <c r="H121" s="14">
        <f t="shared" si="11"/>
        <v>60.235451994632186</v>
      </c>
      <c r="I121" s="15">
        <f t="shared" si="12"/>
        <v>39</v>
      </c>
      <c r="J121" s="14">
        <f t="shared" si="13"/>
        <v>20016.499939002075</v>
      </c>
      <c r="K121" s="15">
        <f t="shared" si="14"/>
        <v>34</v>
      </c>
      <c r="L121" s="14">
        <f t="shared" si="15"/>
        <v>286801.75674027082</v>
      </c>
      <c r="M121" s="15">
        <f t="shared" si="16"/>
        <v>25</v>
      </c>
      <c r="N121" s="14">
        <f t="shared" si="17"/>
        <v>152740.63681834817</v>
      </c>
      <c r="O121" s="50">
        <f t="shared" si="18"/>
        <v>20</v>
      </c>
      <c r="P121" s="53">
        <f t="shared" si="19"/>
        <v>0.53256520655370632</v>
      </c>
      <c r="Q121" s="14">
        <f t="shared" si="20"/>
        <v>134061.11992192265</v>
      </c>
      <c r="R121" s="50">
        <f t="shared" si="21"/>
        <v>30</v>
      </c>
      <c r="S121" s="14">
        <v>32788</v>
      </c>
      <c r="T121" s="15">
        <f t="shared" si="22"/>
        <v>47</v>
      </c>
    </row>
    <row r="122" spans="2:20" x14ac:dyDescent="0.4">
      <c r="B122" s="94">
        <v>48</v>
      </c>
      <c r="C122" s="95" t="s">
        <v>89</v>
      </c>
      <c r="D122" s="14">
        <f t="shared" si="25"/>
        <v>146419.58399108553</v>
      </c>
      <c r="E122" s="15">
        <f t="shared" si="26"/>
        <v>6</v>
      </c>
      <c r="F122" s="14">
        <f t="shared" si="25"/>
        <v>43810.103073637292</v>
      </c>
      <c r="G122" s="15">
        <f t="shared" si="26"/>
        <v>11</v>
      </c>
      <c r="H122" s="14">
        <f t="shared" si="11"/>
        <v>0</v>
      </c>
      <c r="I122" s="15">
        <f t="shared" si="12"/>
        <v>44</v>
      </c>
      <c r="J122" s="14">
        <f t="shared" si="13"/>
        <v>102609.48091744824</v>
      </c>
      <c r="K122" s="15">
        <f t="shared" si="14"/>
        <v>3</v>
      </c>
      <c r="L122" s="14">
        <f t="shared" si="15"/>
        <v>276263.76636642212</v>
      </c>
      <c r="M122" s="15">
        <f t="shared" si="16"/>
        <v>31</v>
      </c>
      <c r="N122" s="14">
        <f t="shared" si="17"/>
        <v>178154.28544897391</v>
      </c>
      <c r="O122" s="50">
        <f t="shared" si="18"/>
        <v>12</v>
      </c>
      <c r="P122" s="53">
        <f t="shared" si="19"/>
        <v>0.64487025494569994</v>
      </c>
      <c r="Q122" s="14">
        <f t="shared" si="20"/>
        <v>98109.480917448236</v>
      </c>
      <c r="R122" s="50">
        <f t="shared" si="21"/>
        <v>51</v>
      </c>
      <c r="S122" s="14">
        <v>21538</v>
      </c>
      <c r="T122" s="15">
        <f t="shared" si="22"/>
        <v>50</v>
      </c>
    </row>
    <row r="123" spans="2:20" x14ac:dyDescent="0.4">
      <c r="B123" s="94">
        <v>49</v>
      </c>
      <c r="C123" s="95" t="s">
        <v>90</v>
      </c>
      <c r="D123" s="14">
        <f t="shared" si="25"/>
        <v>65061.189993238673</v>
      </c>
      <c r="E123" s="15">
        <f t="shared" si="26"/>
        <v>20</v>
      </c>
      <c r="F123" s="14">
        <f t="shared" si="25"/>
        <v>48727.856659905345</v>
      </c>
      <c r="G123" s="15">
        <f t="shared" si="26"/>
        <v>9</v>
      </c>
      <c r="H123" s="14">
        <f t="shared" si="11"/>
        <v>10013.281174538781</v>
      </c>
      <c r="I123" s="15">
        <f t="shared" si="12"/>
        <v>11</v>
      </c>
      <c r="J123" s="14">
        <f t="shared" si="13"/>
        <v>6320.0521587945523</v>
      </c>
      <c r="K123" s="15">
        <f t="shared" si="14"/>
        <v>54</v>
      </c>
      <c r="L123" s="14">
        <f t="shared" si="15"/>
        <v>302779.14614121511</v>
      </c>
      <c r="M123" s="15">
        <f t="shared" si="16"/>
        <v>19</v>
      </c>
      <c r="N123" s="14">
        <f t="shared" si="17"/>
        <v>171042.20998744326</v>
      </c>
      <c r="O123" s="50">
        <f t="shared" si="18"/>
        <v>13</v>
      </c>
      <c r="P123" s="53">
        <f t="shared" si="19"/>
        <v>0.56490749831122711</v>
      </c>
      <c r="Q123" s="14">
        <f t="shared" si="20"/>
        <v>131736.93615377185</v>
      </c>
      <c r="R123" s="50">
        <f t="shared" si="21"/>
        <v>33</v>
      </c>
      <c r="S123" s="14">
        <v>20706</v>
      </c>
      <c r="T123" s="15">
        <f t="shared" si="22"/>
        <v>51</v>
      </c>
    </row>
    <row r="124" spans="2:20" x14ac:dyDescent="0.4">
      <c r="B124" s="94">
        <v>50</v>
      </c>
      <c r="C124" s="95" t="s">
        <v>91</v>
      </c>
      <c r="D124" s="14">
        <f t="shared" ref="D124:F138" si="27">+D54*1000/$S124</f>
        <v>56085.304513322459</v>
      </c>
      <c r="E124" s="15">
        <f t="shared" ref="E124:G137" si="28">RANK(D124,D$75:D$137)</f>
        <v>26</v>
      </c>
      <c r="F124" s="14">
        <f t="shared" si="27"/>
        <v>18017.264817835781</v>
      </c>
      <c r="G124" s="15">
        <f t="shared" si="28"/>
        <v>50</v>
      </c>
      <c r="H124" s="14">
        <f t="shared" si="11"/>
        <v>12.77868406742795</v>
      </c>
      <c r="I124" s="15">
        <f t="shared" si="12"/>
        <v>42</v>
      </c>
      <c r="J124" s="14">
        <f t="shared" si="13"/>
        <v>38055.26101141925</v>
      </c>
      <c r="K124" s="15">
        <f t="shared" si="14"/>
        <v>15</v>
      </c>
      <c r="L124" s="14">
        <f t="shared" si="15"/>
        <v>368814.77705274604</v>
      </c>
      <c r="M124" s="15">
        <f t="shared" si="16"/>
        <v>8</v>
      </c>
      <c r="N124" s="14">
        <f t="shared" si="17"/>
        <v>182471.65579119086</v>
      </c>
      <c r="O124" s="50">
        <f t="shared" si="18"/>
        <v>11</v>
      </c>
      <c r="P124" s="53">
        <f t="shared" si="19"/>
        <v>0.49475147728447627</v>
      </c>
      <c r="Q124" s="14">
        <f t="shared" si="20"/>
        <v>186343.12126155521</v>
      </c>
      <c r="R124" s="50">
        <f t="shared" si="21"/>
        <v>10</v>
      </c>
      <c r="S124" s="14">
        <v>14712</v>
      </c>
      <c r="T124" s="15">
        <f t="shared" si="22"/>
        <v>54</v>
      </c>
    </row>
    <row r="125" spans="2:20" x14ac:dyDescent="0.4">
      <c r="B125" s="94">
        <v>51</v>
      </c>
      <c r="C125" s="95" t="s">
        <v>92</v>
      </c>
      <c r="D125" s="14">
        <f t="shared" si="27"/>
        <v>143009.94943728592</v>
      </c>
      <c r="E125" s="15">
        <f t="shared" si="28"/>
        <v>7</v>
      </c>
      <c r="F125" s="14">
        <f t="shared" si="27"/>
        <v>24984.097210895448</v>
      </c>
      <c r="G125" s="15">
        <f t="shared" si="28"/>
        <v>32</v>
      </c>
      <c r="H125" s="14">
        <f t="shared" si="11"/>
        <v>18292.285108465177</v>
      </c>
      <c r="I125" s="15">
        <f t="shared" si="12"/>
        <v>5</v>
      </c>
      <c r="J125" s="14">
        <f t="shared" si="13"/>
        <v>99733.567117925297</v>
      </c>
      <c r="K125" s="15">
        <f t="shared" si="14"/>
        <v>4</v>
      </c>
      <c r="L125" s="14">
        <f t="shared" si="15"/>
        <v>648928.31511988258</v>
      </c>
      <c r="M125" s="15">
        <f t="shared" si="16"/>
        <v>1</v>
      </c>
      <c r="N125" s="14">
        <f t="shared" si="17"/>
        <v>264301.3374653401</v>
      </c>
      <c r="O125" s="50">
        <f t="shared" si="18"/>
        <v>2</v>
      </c>
      <c r="P125" s="53">
        <f t="shared" si="19"/>
        <v>0.40728895828272377</v>
      </c>
      <c r="Q125" s="14">
        <f t="shared" si="20"/>
        <v>384626.97765454248</v>
      </c>
      <c r="R125" s="50">
        <f t="shared" si="21"/>
        <v>1</v>
      </c>
      <c r="S125" s="14">
        <v>12262</v>
      </c>
      <c r="T125" s="15">
        <f t="shared" si="22"/>
        <v>58</v>
      </c>
    </row>
    <row r="126" spans="2:20" x14ac:dyDescent="0.4">
      <c r="B126" s="94">
        <v>52</v>
      </c>
      <c r="C126" s="95" t="s">
        <v>93</v>
      </c>
      <c r="D126" s="14">
        <f t="shared" si="27"/>
        <v>116303.7194712077</v>
      </c>
      <c r="E126" s="15">
        <f t="shared" si="28"/>
        <v>8</v>
      </c>
      <c r="F126" s="14">
        <f t="shared" si="27"/>
        <v>96641.608783329604</v>
      </c>
      <c r="G126" s="15">
        <f t="shared" si="28"/>
        <v>3</v>
      </c>
      <c r="H126" s="14">
        <f t="shared" si="11"/>
        <v>3196.5045933228771</v>
      </c>
      <c r="I126" s="15">
        <f t="shared" si="12"/>
        <v>23</v>
      </c>
      <c r="J126" s="14">
        <f t="shared" si="13"/>
        <v>16465.606094555231</v>
      </c>
      <c r="K126" s="15">
        <f t="shared" si="14"/>
        <v>38</v>
      </c>
      <c r="L126" s="14">
        <f t="shared" si="15"/>
        <v>333287.36276047502</v>
      </c>
      <c r="M126" s="15">
        <f t="shared" si="16"/>
        <v>14</v>
      </c>
      <c r="N126" s="14">
        <f t="shared" si="17"/>
        <v>212893.56934797222</v>
      </c>
      <c r="O126" s="50">
        <f t="shared" si="18"/>
        <v>6</v>
      </c>
      <c r="P126" s="53">
        <f t="shared" si="19"/>
        <v>0.63876880174713768</v>
      </c>
      <c r="Q126" s="14">
        <f t="shared" si="20"/>
        <v>120393.7934125028</v>
      </c>
      <c r="R126" s="50">
        <f t="shared" si="21"/>
        <v>36</v>
      </c>
      <c r="S126" s="14">
        <v>8926</v>
      </c>
      <c r="T126" s="15">
        <f t="shared" si="22"/>
        <v>61</v>
      </c>
    </row>
    <row r="127" spans="2:20" x14ac:dyDescent="0.4">
      <c r="B127" s="94">
        <v>53</v>
      </c>
      <c r="C127" s="95" t="s">
        <v>94</v>
      </c>
      <c r="D127" s="14">
        <f t="shared" si="27"/>
        <v>162881.99399173865</v>
      </c>
      <c r="E127" s="15">
        <f t="shared" si="28"/>
        <v>5</v>
      </c>
      <c r="F127" s="14">
        <f t="shared" si="27"/>
        <v>50827.07472775066</v>
      </c>
      <c r="G127" s="15">
        <f t="shared" si="28"/>
        <v>8</v>
      </c>
      <c r="H127" s="14">
        <f t="shared" si="11"/>
        <v>36450.244085617727</v>
      </c>
      <c r="I127" s="15">
        <f t="shared" si="12"/>
        <v>2</v>
      </c>
      <c r="J127" s="14">
        <f t="shared" si="13"/>
        <v>75604.675178370264</v>
      </c>
      <c r="K127" s="15">
        <f t="shared" si="14"/>
        <v>6</v>
      </c>
      <c r="L127" s="14">
        <f t="shared" si="15"/>
        <v>336614.81411941419</v>
      </c>
      <c r="M127" s="15">
        <f t="shared" si="16"/>
        <v>11</v>
      </c>
      <c r="N127" s="14">
        <f t="shared" si="17"/>
        <v>204580.17273751408</v>
      </c>
      <c r="O127" s="50">
        <f t="shared" si="18"/>
        <v>7</v>
      </c>
      <c r="P127" s="53">
        <f t="shared" si="19"/>
        <v>0.60775748468675295</v>
      </c>
      <c r="Q127" s="14">
        <f t="shared" si="20"/>
        <v>132034.64138190012</v>
      </c>
      <c r="R127" s="50">
        <f t="shared" si="21"/>
        <v>32</v>
      </c>
      <c r="S127" s="14">
        <v>10652</v>
      </c>
      <c r="T127" s="15">
        <f t="shared" si="22"/>
        <v>60</v>
      </c>
    </row>
    <row r="128" spans="2:20" x14ac:dyDescent="0.4">
      <c r="B128" s="94">
        <v>54</v>
      </c>
      <c r="C128" s="95" t="s">
        <v>95</v>
      </c>
      <c r="D128" s="14">
        <f t="shared" si="27"/>
        <v>73797.767393561793</v>
      </c>
      <c r="E128" s="15">
        <f t="shared" si="28"/>
        <v>19</v>
      </c>
      <c r="F128" s="14">
        <f t="shared" si="27"/>
        <v>60966.251298026997</v>
      </c>
      <c r="G128" s="15">
        <f t="shared" si="28"/>
        <v>6</v>
      </c>
      <c r="H128" s="14">
        <f t="shared" si="11"/>
        <v>12508.566978193146</v>
      </c>
      <c r="I128" s="15">
        <f t="shared" si="12"/>
        <v>8</v>
      </c>
      <c r="J128" s="14">
        <f t="shared" si="13"/>
        <v>322.94911734164072</v>
      </c>
      <c r="K128" s="15">
        <f t="shared" si="14"/>
        <v>63</v>
      </c>
      <c r="L128" s="14">
        <f t="shared" si="15"/>
        <v>418841.251298027</v>
      </c>
      <c r="M128" s="15">
        <f t="shared" si="16"/>
        <v>5</v>
      </c>
      <c r="N128" s="14">
        <f t="shared" si="17"/>
        <v>246335.28037383177</v>
      </c>
      <c r="O128" s="50">
        <f t="shared" si="18"/>
        <v>3</v>
      </c>
      <c r="P128" s="53">
        <f t="shared" si="19"/>
        <v>0.58813519349017418</v>
      </c>
      <c r="Q128" s="14">
        <f t="shared" si="20"/>
        <v>172505.97092419522</v>
      </c>
      <c r="R128" s="50">
        <f t="shared" si="21"/>
        <v>15</v>
      </c>
      <c r="S128" s="14">
        <v>7704</v>
      </c>
      <c r="T128" s="15">
        <f t="shared" si="22"/>
        <v>62</v>
      </c>
    </row>
    <row r="129" spans="2:20" x14ac:dyDescent="0.4">
      <c r="B129" s="94">
        <v>55</v>
      </c>
      <c r="C129" s="95" t="s">
        <v>96</v>
      </c>
      <c r="D129" s="14">
        <f t="shared" si="27"/>
        <v>183648.00184091431</v>
      </c>
      <c r="E129" s="15">
        <f t="shared" si="28"/>
        <v>3</v>
      </c>
      <c r="F129" s="14">
        <f t="shared" si="27"/>
        <v>104894.45424560865</v>
      </c>
      <c r="G129" s="15">
        <f t="shared" si="28"/>
        <v>2</v>
      </c>
      <c r="H129" s="14">
        <f t="shared" si="11"/>
        <v>57439.901817902894</v>
      </c>
      <c r="I129" s="15">
        <f t="shared" si="12"/>
        <v>1</v>
      </c>
      <c r="J129" s="14">
        <f t="shared" si="13"/>
        <v>21313.645777402777</v>
      </c>
      <c r="K129" s="15">
        <f t="shared" si="14"/>
        <v>31</v>
      </c>
      <c r="L129" s="14">
        <f t="shared" si="15"/>
        <v>484397.8676075784</v>
      </c>
      <c r="M129" s="15">
        <f t="shared" si="16"/>
        <v>2</v>
      </c>
      <c r="N129" s="14">
        <f t="shared" si="17"/>
        <v>242682.44227966556</v>
      </c>
      <c r="O129" s="50">
        <f t="shared" si="18"/>
        <v>4</v>
      </c>
      <c r="P129" s="53">
        <f t="shared" si="19"/>
        <v>0.50099816392310803</v>
      </c>
      <c r="Q129" s="14">
        <f t="shared" si="20"/>
        <v>241715.42532791288</v>
      </c>
      <c r="R129" s="50">
        <f t="shared" si="21"/>
        <v>4</v>
      </c>
      <c r="S129" s="14">
        <v>13037</v>
      </c>
      <c r="T129" s="15">
        <f t="shared" si="22"/>
        <v>56</v>
      </c>
    </row>
    <row r="130" spans="2:20" x14ac:dyDescent="0.4">
      <c r="B130" s="94">
        <v>56</v>
      </c>
      <c r="C130" s="95" t="s">
        <v>97</v>
      </c>
      <c r="D130" s="14">
        <f t="shared" si="27"/>
        <v>526898.6907730673</v>
      </c>
      <c r="E130" s="15">
        <f t="shared" si="28"/>
        <v>1</v>
      </c>
      <c r="F130" s="14">
        <f t="shared" si="27"/>
        <v>407951.05985037406</v>
      </c>
      <c r="G130" s="15">
        <f t="shared" si="28"/>
        <v>1</v>
      </c>
      <c r="H130" s="14">
        <f t="shared" si="11"/>
        <v>9.3516209476309236</v>
      </c>
      <c r="I130" s="15">
        <f t="shared" si="12"/>
        <v>43</v>
      </c>
      <c r="J130" s="14">
        <f t="shared" si="13"/>
        <v>118938.27930174564</v>
      </c>
      <c r="K130" s="15">
        <f t="shared" si="14"/>
        <v>2</v>
      </c>
      <c r="L130" s="14">
        <f t="shared" si="15"/>
        <v>430644.0149625935</v>
      </c>
      <c r="M130" s="15">
        <f t="shared" si="16"/>
        <v>4</v>
      </c>
      <c r="N130" s="14">
        <f t="shared" si="17"/>
        <v>318878.42892768083</v>
      </c>
      <c r="O130" s="50">
        <f t="shared" si="18"/>
        <v>1</v>
      </c>
      <c r="P130" s="53">
        <f t="shared" si="19"/>
        <v>0.74046873484443798</v>
      </c>
      <c r="Q130" s="14">
        <f t="shared" si="20"/>
        <v>111765.58603491272</v>
      </c>
      <c r="R130" s="50">
        <f t="shared" si="21"/>
        <v>42</v>
      </c>
      <c r="S130" s="14">
        <v>3208</v>
      </c>
      <c r="T130" s="15">
        <f t="shared" si="22"/>
        <v>63</v>
      </c>
    </row>
    <row r="131" spans="2:20" x14ac:dyDescent="0.4">
      <c r="B131" s="94">
        <v>57</v>
      </c>
      <c r="C131" s="95" t="s">
        <v>98</v>
      </c>
      <c r="D131" s="14">
        <f t="shared" si="27"/>
        <v>79691.766120030908</v>
      </c>
      <c r="E131" s="15">
        <f t="shared" si="28"/>
        <v>16</v>
      </c>
      <c r="F131" s="14">
        <f t="shared" si="27"/>
        <v>61374.087747917918</v>
      </c>
      <c r="G131" s="15">
        <f t="shared" si="28"/>
        <v>5</v>
      </c>
      <c r="H131" s="14">
        <f t="shared" si="11"/>
        <v>1333.7340087576199</v>
      </c>
      <c r="I131" s="15">
        <f t="shared" si="12"/>
        <v>30</v>
      </c>
      <c r="J131" s="14">
        <f t="shared" si="13"/>
        <v>16983.944363355371</v>
      </c>
      <c r="K131" s="15">
        <f t="shared" si="14"/>
        <v>36</v>
      </c>
      <c r="L131" s="14">
        <f t="shared" si="15"/>
        <v>333686.95801493945</v>
      </c>
      <c r="M131" s="15">
        <f t="shared" si="16"/>
        <v>13</v>
      </c>
      <c r="N131" s="14">
        <f t="shared" si="17"/>
        <v>230686.70043788099</v>
      </c>
      <c r="O131" s="50">
        <f t="shared" si="18"/>
        <v>5</v>
      </c>
      <c r="P131" s="53">
        <f t="shared" si="19"/>
        <v>0.69132669077091402</v>
      </c>
      <c r="Q131" s="14">
        <f t="shared" si="20"/>
        <v>103000.25757705847</v>
      </c>
      <c r="R131" s="50">
        <f t="shared" si="21"/>
        <v>46</v>
      </c>
      <c r="S131" s="14">
        <v>11647</v>
      </c>
      <c r="T131" s="15">
        <f t="shared" si="22"/>
        <v>59</v>
      </c>
    </row>
    <row r="132" spans="2:20" x14ac:dyDescent="0.4">
      <c r="B132" s="94">
        <v>58</v>
      </c>
      <c r="C132" s="95" t="s">
        <v>99</v>
      </c>
      <c r="D132" s="14">
        <f t="shared" si="27"/>
        <v>180105.60963652917</v>
      </c>
      <c r="E132" s="15">
        <f t="shared" si="28"/>
        <v>4</v>
      </c>
      <c r="F132" s="14">
        <f t="shared" si="27"/>
        <v>61966.804398067092</v>
      </c>
      <c r="G132" s="15">
        <f t="shared" si="28"/>
        <v>4</v>
      </c>
      <c r="H132" s="14">
        <f t="shared" si="11"/>
        <v>30836.823306954269</v>
      </c>
      <c r="I132" s="15">
        <f t="shared" si="12"/>
        <v>3</v>
      </c>
      <c r="J132" s="14">
        <f t="shared" si="13"/>
        <v>87301.981931507806</v>
      </c>
      <c r="K132" s="15">
        <f t="shared" si="14"/>
        <v>5</v>
      </c>
      <c r="L132" s="14">
        <f t="shared" si="15"/>
        <v>276065.55080888019</v>
      </c>
      <c r="M132" s="15">
        <f t="shared" si="16"/>
        <v>32</v>
      </c>
      <c r="N132" s="14">
        <f t="shared" si="17"/>
        <v>159751.17305133413</v>
      </c>
      <c r="O132" s="50">
        <f t="shared" si="18"/>
        <v>17</v>
      </c>
      <c r="P132" s="53">
        <f t="shared" si="19"/>
        <v>0.57867116191519907</v>
      </c>
      <c r="Q132" s="14">
        <f t="shared" si="20"/>
        <v>116314.37775754604</v>
      </c>
      <c r="R132" s="50">
        <f t="shared" si="21"/>
        <v>40</v>
      </c>
      <c r="S132" s="14">
        <v>14279</v>
      </c>
      <c r="T132" s="15">
        <f t="shared" si="22"/>
        <v>55</v>
      </c>
    </row>
    <row r="133" spans="2:20" x14ac:dyDescent="0.4">
      <c r="B133" s="94">
        <v>59</v>
      </c>
      <c r="C133" s="95" t="s">
        <v>100</v>
      </c>
      <c r="D133" s="14">
        <f t="shared" si="27"/>
        <v>91109.180120291232</v>
      </c>
      <c r="E133" s="15">
        <f t="shared" si="28"/>
        <v>11</v>
      </c>
      <c r="F133" s="14">
        <f t="shared" si="27"/>
        <v>34049.984172206394</v>
      </c>
      <c r="G133" s="15">
        <f t="shared" si="28"/>
        <v>16</v>
      </c>
      <c r="H133" s="14">
        <f t="shared" si="11"/>
        <v>16199.366888255778</v>
      </c>
      <c r="I133" s="15">
        <f t="shared" si="12"/>
        <v>7</v>
      </c>
      <c r="J133" s="14">
        <f t="shared" si="13"/>
        <v>40859.829059829062</v>
      </c>
      <c r="K133" s="15">
        <f t="shared" si="14"/>
        <v>13</v>
      </c>
      <c r="L133" s="14">
        <f t="shared" si="15"/>
        <v>255995.4415954416</v>
      </c>
      <c r="M133" s="15">
        <f t="shared" si="16"/>
        <v>38</v>
      </c>
      <c r="N133" s="14">
        <f t="shared" si="17"/>
        <v>139204.36847103515</v>
      </c>
      <c r="O133" s="50">
        <f t="shared" si="18"/>
        <v>36</v>
      </c>
      <c r="P133" s="53">
        <f t="shared" si="19"/>
        <v>0.54377674697436451</v>
      </c>
      <c r="Q133" s="14">
        <f t="shared" si="20"/>
        <v>116791.07312440645</v>
      </c>
      <c r="R133" s="50">
        <f t="shared" si="21"/>
        <v>38</v>
      </c>
      <c r="S133" s="14">
        <v>31590</v>
      </c>
      <c r="T133" s="15">
        <f t="shared" si="22"/>
        <v>48</v>
      </c>
    </row>
    <row r="134" spans="2:20" x14ac:dyDescent="0.4">
      <c r="B134" s="94">
        <v>60</v>
      </c>
      <c r="C134" s="95" t="s">
        <v>101</v>
      </c>
      <c r="D134" s="14">
        <f t="shared" si="27"/>
        <v>29138.328044705289</v>
      </c>
      <c r="E134" s="15">
        <f t="shared" si="28"/>
        <v>52</v>
      </c>
      <c r="F134" s="14">
        <f t="shared" si="27"/>
        <v>23265.985229283087</v>
      </c>
      <c r="G134" s="15">
        <f t="shared" si="28"/>
        <v>40</v>
      </c>
      <c r="H134" s="14">
        <f t="shared" si="11"/>
        <v>420.68461992081097</v>
      </c>
      <c r="I134" s="15">
        <f t="shared" si="12"/>
        <v>36</v>
      </c>
      <c r="J134" s="14">
        <f t="shared" si="13"/>
        <v>5451.6581955013899</v>
      </c>
      <c r="K134" s="15">
        <f t="shared" si="14"/>
        <v>56</v>
      </c>
      <c r="L134" s="14">
        <f t="shared" si="15"/>
        <v>249143.6073123473</v>
      </c>
      <c r="M134" s="15">
        <f t="shared" si="16"/>
        <v>41</v>
      </c>
      <c r="N134" s="14">
        <f t="shared" si="17"/>
        <v>150366.74061385528</v>
      </c>
      <c r="O134" s="50">
        <f t="shared" si="18"/>
        <v>24</v>
      </c>
      <c r="P134" s="53">
        <f t="shared" si="19"/>
        <v>0.60353441228513216</v>
      </c>
      <c r="Q134" s="14">
        <f t="shared" si="20"/>
        <v>98776.866698492042</v>
      </c>
      <c r="R134" s="50">
        <f t="shared" si="21"/>
        <v>49</v>
      </c>
      <c r="S134" s="14">
        <v>35611</v>
      </c>
      <c r="T134" s="15">
        <f t="shared" si="22"/>
        <v>45</v>
      </c>
    </row>
    <row r="135" spans="2:20" x14ac:dyDescent="0.4">
      <c r="B135" s="94">
        <v>61</v>
      </c>
      <c r="C135" s="95" t="s">
        <v>102</v>
      </c>
      <c r="D135" s="14">
        <f t="shared" si="27"/>
        <v>37956.479865165835</v>
      </c>
      <c r="E135" s="15">
        <f t="shared" si="28"/>
        <v>45</v>
      </c>
      <c r="F135" s="14">
        <f t="shared" si="27"/>
        <v>31339.794137121531</v>
      </c>
      <c r="G135" s="15">
        <f t="shared" si="28"/>
        <v>21</v>
      </c>
      <c r="H135" s="14">
        <f t="shared" si="11"/>
        <v>105.54987058327815</v>
      </c>
      <c r="I135" s="15">
        <f t="shared" si="12"/>
        <v>37</v>
      </c>
      <c r="J135" s="14">
        <f t="shared" si="13"/>
        <v>6511.1358574610249</v>
      </c>
      <c r="K135" s="15">
        <f t="shared" si="14"/>
        <v>52</v>
      </c>
      <c r="L135" s="14">
        <f t="shared" si="15"/>
        <v>235735.47823993259</v>
      </c>
      <c r="M135" s="15">
        <f t="shared" si="16"/>
        <v>47</v>
      </c>
      <c r="N135" s="14">
        <f t="shared" si="17"/>
        <v>154406.75976644797</v>
      </c>
      <c r="O135" s="50">
        <f t="shared" si="18"/>
        <v>19</v>
      </c>
      <c r="P135" s="53">
        <f t="shared" si="19"/>
        <v>0.65500009128575931</v>
      </c>
      <c r="Q135" s="14">
        <f t="shared" si="20"/>
        <v>81328.718473484623</v>
      </c>
      <c r="R135" s="50">
        <f t="shared" si="21"/>
        <v>59</v>
      </c>
      <c r="S135" s="14">
        <v>33226</v>
      </c>
      <c r="T135" s="15">
        <f t="shared" si="22"/>
        <v>46</v>
      </c>
    </row>
    <row r="136" spans="2:20" x14ac:dyDescent="0.4">
      <c r="B136" s="94">
        <v>62</v>
      </c>
      <c r="C136" s="95" t="s">
        <v>103</v>
      </c>
      <c r="D136" s="14">
        <f t="shared" si="27"/>
        <v>42502.661972435708</v>
      </c>
      <c r="E136" s="15">
        <f t="shared" si="28"/>
        <v>40</v>
      </c>
      <c r="F136" s="14">
        <f t="shared" si="27"/>
        <v>31747.799579236616</v>
      </c>
      <c r="G136" s="15">
        <f t="shared" si="28"/>
        <v>19</v>
      </c>
      <c r="H136" s="14">
        <f t="shared" si="11"/>
        <v>0</v>
      </c>
      <c r="I136" s="15">
        <f t="shared" si="12"/>
        <v>44</v>
      </c>
      <c r="J136" s="14">
        <f t="shared" si="13"/>
        <v>10754.86239319909</v>
      </c>
      <c r="K136" s="15">
        <f t="shared" si="14"/>
        <v>45</v>
      </c>
      <c r="L136" s="14">
        <f t="shared" si="15"/>
        <v>190040.96002747843</v>
      </c>
      <c r="M136" s="15">
        <f t="shared" si="16"/>
        <v>61</v>
      </c>
      <c r="N136" s="14">
        <f t="shared" si="17"/>
        <v>141108.51831179427</v>
      </c>
      <c r="O136" s="50">
        <f t="shared" si="18"/>
        <v>31</v>
      </c>
      <c r="P136" s="53">
        <f t="shared" si="19"/>
        <v>0.74251634116872001</v>
      </c>
      <c r="Q136" s="14">
        <f t="shared" si="20"/>
        <v>48932.441715684166</v>
      </c>
      <c r="R136" s="50">
        <f t="shared" si="21"/>
        <v>62</v>
      </c>
      <c r="S136" s="14">
        <v>46582</v>
      </c>
      <c r="T136" s="15">
        <f t="shared" si="22"/>
        <v>41</v>
      </c>
    </row>
    <row r="137" spans="2:20" ht="12.75" thickBot="1" x14ac:dyDescent="0.45">
      <c r="B137" s="106">
        <v>63</v>
      </c>
      <c r="C137" s="107" t="s">
        <v>104</v>
      </c>
      <c r="D137" s="73">
        <f t="shared" si="27"/>
        <v>30252.173066943436</v>
      </c>
      <c r="E137" s="37">
        <f t="shared" si="28"/>
        <v>51</v>
      </c>
      <c r="F137" s="73">
        <f t="shared" si="27"/>
        <v>20722.074468085106</v>
      </c>
      <c r="G137" s="37">
        <f t="shared" si="28"/>
        <v>44</v>
      </c>
      <c r="H137" s="73">
        <f t="shared" si="11"/>
        <v>0</v>
      </c>
      <c r="I137" s="37">
        <f t="shared" si="12"/>
        <v>44</v>
      </c>
      <c r="J137" s="73">
        <f t="shared" si="13"/>
        <v>9530.0985988583288</v>
      </c>
      <c r="K137" s="37">
        <f t="shared" si="14"/>
        <v>47</v>
      </c>
      <c r="L137" s="73">
        <f t="shared" si="15"/>
        <v>249606.64244940321</v>
      </c>
      <c r="M137" s="37">
        <f t="shared" si="16"/>
        <v>40</v>
      </c>
      <c r="N137" s="73">
        <f t="shared" si="17"/>
        <v>145717.27426050857</v>
      </c>
      <c r="O137" s="74">
        <f t="shared" si="18"/>
        <v>27</v>
      </c>
      <c r="P137" s="75">
        <f t="shared" si="19"/>
        <v>0.5837876461562771</v>
      </c>
      <c r="Q137" s="73">
        <f t="shared" si="20"/>
        <v>103889.36818889466</v>
      </c>
      <c r="R137" s="74">
        <f t="shared" si="21"/>
        <v>45</v>
      </c>
      <c r="S137" s="73">
        <v>30832</v>
      </c>
      <c r="T137" s="37">
        <f t="shared" si="22"/>
        <v>49</v>
      </c>
    </row>
    <row r="138" spans="2:20" ht="12.75" thickTop="1" x14ac:dyDescent="0.4">
      <c r="B138" s="108"/>
      <c r="C138" s="109" t="s">
        <v>105</v>
      </c>
      <c r="D138" s="76">
        <f t="shared" si="27"/>
        <v>45347.365317537144</v>
      </c>
      <c r="E138" s="40"/>
      <c r="F138" s="76">
        <f t="shared" si="27"/>
        <v>21714.445135911737</v>
      </c>
      <c r="G138" s="40"/>
      <c r="H138" s="76">
        <f t="shared" si="11"/>
        <v>3486.8263132939528</v>
      </c>
      <c r="I138" s="40"/>
      <c r="J138" s="76">
        <f t="shared" si="13"/>
        <v>20146.093868331456</v>
      </c>
      <c r="K138" s="40"/>
      <c r="L138" s="76">
        <f t="shared" si="15"/>
        <v>273236.92056687147</v>
      </c>
      <c r="M138" s="40"/>
      <c r="N138" s="76">
        <f t="shared" si="17"/>
        <v>123898.06743123193</v>
      </c>
      <c r="O138" s="77"/>
      <c r="P138" s="78">
        <f t="shared" si="19"/>
        <v>0.45344555623810495</v>
      </c>
      <c r="Q138" s="76">
        <f t="shared" si="20"/>
        <v>149338.85313563954</v>
      </c>
      <c r="R138" s="77"/>
      <c r="S138" s="76">
        <f>+SUM(S75:S137)</f>
        <v>7288848</v>
      </c>
      <c r="T138" s="40"/>
    </row>
    <row r="139" spans="2:20" ht="6" customHeight="1" x14ac:dyDescent="0.4"/>
    <row r="140" spans="2:20" x14ac:dyDescent="0.4">
      <c r="B140" s="118" t="s">
        <v>122</v>
      </c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</row>
  </sheetData>
  <mergeCells count="14">
    <mergeCell ref="Q4:R4"/>
    <mergeCell ref="B3:C4"/>
    <mergeCell ref="F4:G4"/>
    <mergeCell ref="H4:I4"/>
    <mergeCell ref="J4:K4"/>
    <mergeCell ref="N4:P4"/>
    <mergeCell ref="B140:T140"/>
    <mergeCell ref="B73:C74"/>
    <mergeCell ref="S73:T74"/>
    <mergeCell ref="F74:G74"/>
    <mergeCell ref="H74:I74"/>
    <mergeCell ref="J74:K74"/>
    <mergeCell ref="N74:P74"/>
    <mergeCell ref="Q74:R74"/>
  </mergeCells>
  <phoneticPr fontId="3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CADDB-E469-4215-8045-DC34FA246D21}">
  <sheetPr>
    <pageSetUpPr fitToPage="1"/>
  </sheetPr>
  <dimension ref="B1:W140"/>
  <sheetViews>
    <sheetView topLeftCell="C109" zoomScaleNormal="100" workbookViewId="0">
      <selection activeCell="Y134" sqref="Y134"/>
    </sheetView>
  </sheetViews>
  <sheetFormatPr defaultRowHeight="12" x14ac:dyDescent="0.4"/>
  <cols>
    <col min="1" max="1" width="1.625" style="6" customWidth="1"/>
    <col min="2" max="2" width="3.25" style="41" bestFit="1" customWidth="1"/>
    <col min="3" max="3" width="9.25" style="6" bestFit="1" customWidth="1"/>
    <col min="4" max="4" width="11.625" style="42" customWidth="1"/>
    <col min="5" max="5" width="3.625" style="6" customWidth="1"/>
    <col min="6" max="6" width="11.625" style="42" customWidth="1"/>
    <col min="7" max="7" width="3.625" style="6" customWidth="1"/>
    <col min="8" max="8" width="11.625" style="42" customWidth="1"/>
    <col min="9" max="9" width="3.625" style="6" customWidth="1"/>
    <col min="10" max="10" width="11.625" style="42" customWidth="1"/>
    <col min="11" max="11" width="3.625" style="6" customWidth="1"/>
    <col min="12" max="12" width="11.625" style="42" customWidth="1"/>
    <col min="13" max="13" width="3.625" style="6" customWidth="1"/>
    <col min="14" max="14" width="11.625" style="42" customWidth="1"/>
    <col min="15" max="15" width="3.625" style="42" customWidth="1"/>
    <col min="16" max="16" width="5.625" style="6" customWidth="1"/>
    <col min="17" max="17" width="11.625" style="42" customWidth="1"/>
    <col min="18" max="18" width="3.625" style="42" customWidth="1"/>
    <col min="19" max="19" width="8.625" style="42" customWidth="1"/>
    <col min="20" max="20" width="3.25" style="6" bestFit="1" customWidth="1"/>
    <col min="21" max="21" width="1.625" style="6" customWidth="1"/>
    <col min="22" max="22" width="5.375" style="117" bestFit="1" customWidth="1"/>
    <col min="23" max="23" width="3.25" style="6" bestFit="1" customWidth="1"/>
    <col min="24" max="16384" width="9" style="6"/>
  </cols>
  <sheetData>
    <row r="1" spans="2:22" s="2" customFormat="1" ht="13.5" x14ac:dyDescent="0.4">
      <c r="B1" s="1" t="s">
        <v>131</v>
      </c>
      <c r="D1" s="3" t="s">
        <v>107</v>
      </c>
      <c r="F1" s="3"/>
      <c r="J1" s="3"/>
      <c r="L1" s="3"/>
      <c r="N1" s="3"/>
      <c r="O1" s="3"/>
      <c r="Q1" s="3"/>
      <c r="R1" s="3"/>
      <c r="S1" s="3"/>
      <c r="V1" s="115"/>
    </row>
    <row r="2" spans="2:22" s="4" customFormat="1" x14ac:dyDescent="0.4">
      <c r="D2" s="5"/>
      <c r="F2" s="5"/>
      <c r="J2" s="5"/>
      <c r="L2" s="5"/>
      <c r="N2" s="5"/>
      <c r="O2" s="5"/>
      <c r="Q2" s="5"/>
      <c r="R2" s="5" t="s">
        <v>1</v>
      </c>
      <c r="S2" s="5"/>
      <c r="V2" s="116"/>
    </row>
    <row r="3" spans="2:22" x14ac:dyDescent="0.4">
      <c r="B3" s="119" t="s">
        <v>2</v>
      </c>
      <c r="C3" s="120"/>
      <c r="D3" s="44" t="s">
        <v>106</v>
      </c>
      <c r="E3" s="45"/>
      <c r="F3" s="45"/>
      <c r="G3" s="45"/>
      <c r="H3" s="45"/>
      <c r="I3" s="45"/>
      <c r="J3" s="54"/>
      <c r="K3" s="54"/>
      <c r="L3" s="44" t="s">
        <v>112</v>
      </c>
      <c r="M3" s="45"/>
      <c r="N3" s="43"/>
      <c r="O3" s="43"/>
      <c r="P3" s="43"/>
      <c r="Q3" s="43"/>
      <c r="R3" s="48"/>
      <c r="S3" s="6"/>
    </row>
    <row r="4" spans="2:22" x14ac:dyDescent="0.4">
      <c r="B4" s="121"/>
      <c r="C4" s="122"/>
      <c r="D4" s="46"/>
      <c r="E4" s="47"/>
      <c r="F4" s="127" t="s">
        <v>110</v>
      </c>
      <c r="G4" s="128"/>
      <c r="H4" s="127" t="s">
        <v>108</v>
      </c>
      <c r="I4" s="128"/>
      <c r="J4" s="129" t="s">
        <v>109</v>
      </c>
      <c r="K4" s="130"/>
      <c r="L4" s="46"/>
      <c r="M4" s="47"/>
      <c r="N4" s="127" t="s">
        <v>111</v>
      </c>
      <c r="O4" s="128"/>
      <c r="P4" s="131"/>
      <c r="Q4" s="127" t="s">
        <v>114</v>
      </c>
      <c r="R4" s="131"/>
      <c r="S4" s="6"/>
    </row>
    <row r="5" spans="2:22" x14ac:dyDescent="0.4">
      <c r="B5" s="7" t="s">
        <v>4</v>
      </c>
      <c r="C5" s="8" t="s">
        <v>5</v>
      </c>
      <c r="D5" s="9">
        <f t="shared" ref="D5:D67" si="0">+F5+H5+J5</f>
        <v>56607976</v>
      </c>
      <c r="E5" s="10">
        <f>RANK(D5,D$5:D$67)</f>
        <v>1</v>
      </c>
      <c r="F5" s="9">
        <v>30287927</v>
      </c>
      <c r="G5" s="10">
        <f>RANK(F5,F$5:F$67)</f>
        <v>1</v>
      </c>
      <c r="H5" s="55">
        <v>1489091</v>
      </c>
      <c r="I5" s="11">
        <f>RANK(H5,H$5:H$67)</f>
        <v>6</v>
      </c>
      <c r="J5" s="9">
        <v>24830958</v>
      </c>
      <c r="K5" s="10">
        <f>RANK(J5,J$5:J$67)</f>
        <v>2</v>
      </c>
      <c r="L5" s="9">
        <v>454348816</v>
      </c>
      <c r="M5" s="10">
        <f>RANK(L5,L$5:L$67)</f>
        <v>1</v>
      </c>
      <c r="N5" s="9">
        <v>175177992</v>
      </c>
      <c r="O5" s="49">
        <f t="shared" ref="O5:O36" si="1">RANK(N5,N$5:N$67)</f>
        <v>1</v>
      </c>
      <c r="P5" s="57">
        <f t="shared" ref="P5:P45" si="2">+N5/L5</f>
        <v>0.38555837680448585</v>
      </c>
      <c r="Q5" s="9">
        <f t="shared" ref="Q5:Q45" si="3">+L5-N5</f>
        <v>279170824</v>
      </c>
      <c r="R5" s="79">
        <f>RANK(Q5,Q$5:Q$67)</f>
        <v>1</v>
      </c>
      <c r="S5" s="6"/>
    </row>
    <row r="6" spans="2:22" x14ac:dyDescent="0.4">
      <c r="B6" s="12" t="s">
        <v>6</v>
      </c>
      <c r="C6" s="13" t="s">
        <v>7</v>
      </c>
      <c r="D6" s="14">
        <f t="shared" si="0"/>
        <v>7819189</v>
      </c>
      <c r="E6" s="15">
        <f t="shared" ref="E6:G67" si="4">RANK(D6,D$5:D$67)</f>
        <v>18</v>
      </c>
      <c r="F6" s="14">
        <v>3749103</v>
      </c>
      <c r="G6" s="15">
        <f t="shared" si="4"/>
        <v>19</v>
      </c>
      <c r="H6" s="14">
        <v>400301</v>
      </c>
      <c r="I6" s="15">
        <f t="shared" ref="I6:I67" si="5">RANK(H6,H$5:H$67)</f>
        <v>21</v>
      </c>
      <c r="J6" s="14">
        <v>3669785</v>
      </c>
      <c r="K6" s="15">
        <f t="shared" ref="K6:K67" si="6">RANK(J6,J$5:J$67)</f>
        <v>18</v>
      </c>
      <c r="L6" s="16">
        <v>96523995</v>
      </c>
      <c r="M6" s="17">
        <f t="shared" ref="M6:M67" si="7">RANK(L6,L$5:L$67)</f>
        <v>3</v>
      </c>
      <c r="N6" s="14">
        <v>33856060</v>
      </c>
      <c r="O6" s="50">
        <f t="shared" si="1"/>
        <v>6</v>
      </c>
      <c r="P6" s="53">
        <f t="shared" si="2"/>
        <v>0.35075278432062412</v>
      </c>
      <c r="Q6" s="16">
        <f t="shared" si="3"/>
        <v>62667935</v>
      </c>
      <c r="R6" s="80">
        <f t="shared" ref="R6:R67" si="8">RANK(Q6,Q$5:Q$67)</f>
        <v>3</v>
      </c>
      <c r="S6" s="6"/>
    </row>
    <row r="7" spans="2:22" x14ac:dyDescent="0.4">
      <c r="B7" s="12" t="s">
        <v>8</v>
      </c>
      <c r="C7" s="13" t="s">
        <v>9</v>
      </c>
      <c r="D7" s="14">
        <f t="shared" si="0"/>
        <v>23760033</v>
      </c>
      <c r="E7" s="15">
        <f t="shared" si="4"/>
        <v>3</v>
      </c>
      <c r="F7" s="14">
        <v>11758794</v>
      </c>
      <c r="G7" s="15">
        <f t="shared" si="4"/>
        <v>4</v>
      </c>
      <c r="H7" s="14">
        <v>343799</v>
      </c>
      <c r="I7" s="15">
        <f t="shared" si="5"/>
        <v>23</v>
      </c>
      <c r="J7" s="16">
        <v>11657440</v>
      </c>
      <c r="K7" s="17">
        <f t="shared" si="6"/>
        <v>3</v>
      </c>
      <c r="L7" s="14">
        <v>30419074</v>
      </c>
      <c r="M7" s="15">
        <f t="shared" si="7"/>
        <v>19</v>
      </c>
      <c r="N7" s="14">
        <v>17757958</v>
      </c>
      <c r="O7" s="50">
        <f t="shared" si="1"/>
        <v>16</v>
      </c>
      <c r="P7" s="53">
        <f t="shared" si="2"/>
        <v>0.58377707355588804</v>
      </c>
      <c r="Q7" s="14">
        <f t="shared" si="3"/>
        <v>12661116</v>
      </c>
      <c r="R7" s="81">
        <f t="shared" si="8"/>
        <v>24</v>
      </c>
      <c r="S7" s="6"/>
    </row>
    <row r="8" spans="2:22" x14ac:dyDescent="0.4">
      <c r="B8" s="12" t="s">
        <v>10</v>
      </c>
      <c r="C8" s="13" t="s">
        <v>11</v>
      </c>
      <c r="D8" s="16">
        <f t="shared" si="0"/>
        <v>43668119</v>
      </c>
      <c r="E8" s="17">
        <f t="shared" si="4"/>
        <v>2</v>
      </c>
      <c r="F8" s="16">
        <v>14548187</v>
      </c>
      <c r="G8" s="17">
        <f t="shared" si="4"/>
        <v>2</v>
      </c>
      <c r="H8" s="16">
        <v>3958200</v>
      </c>
      <c r="I8" s="17">
        <f t="shared" si="5"/>
        <v>2</v>
      </c>
      <c r="J8" s="16">
        <v>25161732</v>
      </c>
      <c r="K8" s="17">
        <f t="shared" si="6"/>
        <v>1</v>
      </c>
      <c r="L8" s="16">
        <v>174414292</v>
      </c>
      <c r="M8" s="17">
        <f t="shared" si="7"/>
        <v>2</v>
      </c>
      <c r="N8" s="16">
        <v>61566173</v>
      </c>
      <c r="O8" s="51">
        <f t="shared" si="1"/>
        <v>2</v>
      </c>
      <c r="P8" s="53">
        <f t="shared" si="2"/>
        <v>0.35298811980385186</v>
      </c>
      <c r="Q8" s="16">
        <f t="shared" si="3"/>
        <v>112848119</v>
      </c>
      <c r="R8" s="80">
        <f t="shared" si="8"/>
        <v>2</v>
      </c>
      <c r="S8" s="6"/>
    </row>
    <row r="9" spans="2:22" x14ac:dyDescent="0.4">
      <c r="B9" s="12" t="s">
        <v>12</v>
      </c>
      <c r="C9" s="13" t="s">
        <v>13</v>
      </c>
      <c r="D9" s="14">
        <f t="shared" si="0"/>
        <v>6857891</v>
      </c>
      <c r="E9" s="15">
        <f t="shared" si="4"/>
        <v>22</v>
      </c>
      <c r="F9" s="14">
        <v>1812835</v>
      </c>
      <c r="G9" s="15">
        <f t="shared" si="4"/>
        <v>33</v>
      </c>
      <c r="H9" s="14">
        <v>527789</v>
      </c>
      <c r="I9" s="15">
        <f t="shared" si="5"/>
        <v>17</v>
      </c>
      <c r="J9" s="14">
        <v>4517267</v>
      </c>
      <c r="K9" s="15">
        <f t="shared" si="6"/>
        <v>15</v>
      </c>
      <c r="L9" s="14">
        <v>23278260</v>
      </c>
      <c r="M9" s="15">
        <f t="shared" si="7"/>
        <v>29</v>
      </c>
      <c r="N9" s="14">
        <v>15209258</v>
      </c>
      <c r="O9" s="50">
        <f t="shared" si="1"/>
        <v>21</v>
      </c>
      <c r="P9" s="53">
        <f t="shared" si="2"/>
        <v>0.65336747677876272</v>
      </c>
      <c r="Q9" s="14">
        <f t="shared" si="3"/>
        <v>8069002</v>
      </c>
      <c r="R9" s="81">
        <f t="shared" si="8"/>
        <v>34</v>
      </c>
      <c r="S9" s="6"/>
    </row>
    <row r="10" spans="2:22" x14ac:dyDescent="0.4">
      <c r="B10" s="12" t="s">
        <v>14</v>
      </c>
      <c r="C10" s="13" t="s">
        <v>15</v>
      </c>
      <c r="D10" s="14">
        <f t="shared" si="0"/>
        <v>13671913</v>
      </c>
      <c r="E10" s="15">
        <f t="shared" si="4"/>
        <v>9</v>
      </c>
      <c r="F10" s="14">
        <v>2487038</v>
      </c>
      <c r="G10" s="15">
        <f t="shared" si="4"/>
        <v>27</v>
      </c>
      <c r="H10" s="14">
        <v>3093271</v>
      </c>
      <c r="I10" s="15">
        <f t="shared" si="5"/>
        <v>4</v>
      </c>
      <c r="J10" s="14">
        <v>8091604</v>
      </c>
      <c r="K10" s="15">
        <f t="shared" si="6"/>
        <v>8</v>
      </c>
      <c r="L10" s="14">
        <v>28575978</v>
      </c>
      <c r="M10" s="15">
        <f t="shared" si="7"/>
        <v>21</v>
      </c>
      <c r="N10" s="14">
        <v>12452231</v>
      </c>
      <c r="O10" s="50">
        <f t="shared" si="1"/>
        <v>26</v>
      </c>
      <c r="P10" s="53">
        <f t="shared" si="2"/>
        <v>0.43575869914233556</v>
      </c>
      <c r="Q10" s="14">
        <f t="shared" si="3"/>
        <v>16123747</v>
      </c>
      <c r="R10" s="81">
        <f t="shared" si="8"/>
        <v>18</v>
      </c>
      <c r="S10" s="6"/>
    </row>
    <row r="11" spans="2:22" x14ac:dyDescent="0.4">
      <c r="B11" s="12" t="s">
        <v>16</v>
      </c>
      <c r="C11" s="13" t="s">
        <v>17</v>
      </c>
      <c r="D11" s="14">
        <f t="shared" si="0"/>
        <v>13823750</v>
      </c>
      <c r="E11" s="15">
        <f t="shared" si="4"/>
        <v>8</v>
      </c>
      <c r="F11" s="14">
        <v>8191104</v>
      </c>
      <c r="G11" s="15">
        <f t="shared" si="4"/>
        <v>7</v>
      </c>
      <c r="H11" s="14">
        <v>0</v>
      </c>
      <c r="I11" s="15">
        <f t="shared" si="5"/>
        <v>45</v>
      </c>
      <c r="J11" s="14">
        <v>5632646</v>
      </c>
      <c r="K11" s="15">
        <f t="shared" si="6"/>
        <v>11</v>
      </c>
      <c r="L11" s="14">
        <v>65961115</v>
      </c>
      <c r="M11" s="15">
        <f t="shared" si="7"/>
        <v>7</v>
      </c>
      <c r="N11" s="14">
        <v>32681900</v>
      </c>
      <c r="O11" s="50">
        <f t="shared" si="1"/>
        <v>7</v>
      </c>
      <c r="P11" s="53">
        <f t="shared" si="2"/>
        <v>0.49547221874584746</v>
      </c>
      <c r="Q11" s="14">
        <f t="shared" si="3"/>
        <v>33279215</v>
      </c>
      <c r="R11" s="81">
        <f t="shared" si="8"/>
        <v>5</v>
      </c>
      <c r="S11" s="6"/>
    </row>
    <row r="12" spans="2:22" x14ac:dyDescent="0.4">
      <c r="B12" s="12" t="s">
        <v>18</v>
      </c>
      <c r="C12" s="13" t="s">
        <v>19</v>
      </c>
      <c r="D12" s="14">
        <f t="shared" si="0"/>
        <v>4491894</v>
      </c>
      <c r="E12" s="15">
        <f t="shared" si="4"/>
        <v>33</v>
      </c>
      <c r="F12" s="14">
        <v>1388186</v>
      </c>
      <c r="G12" s="15">
        <f t="shared" si="4"/>
        <v>39</v>
      </c>
      <c r="H12" s="14">
        <v>854388</v>
      </c>
      <c r="I12" s="15">
        <f t="shared" si="5"/>
        <v>15</v>
      </c>
      <c r="J12" s="14">
        <v>2249320</v>
      </c>
      <c r="K12" s="15">
        <f t="shared" si="6"/>
        <v>29</v>
      </c>
      <c r="L12" s="14">
        <v>33596399</v>
      </c>
      <c r="M12" s="15">
        <f t="shared" si="7"/>
        <v>16</v>
      </c>
      <c r="N12" s="14">
        <v>15777637</v>
      </c>
      <c r="O12" s="50">
        <f t="shared" si="1"/>
        <v>20</v>
      </c>
      <c r="P12" s="53">
        <f t="shared" si="2"/>
        <v>0.4696228604738264</v>
      </c>
      <c r="Q12" s="14">
        <f t="shared" si="3"/>
        <v>17818762</v>
      </c>
      <c r="R12" s="81">
        <f t="shared" si="8"/>
        <v>16</v>
      </c>
      <c r="S12" s="6"/>
    </row>
    <row r="13" spans="2:22" x14ac:dyDescent="0.4">
      <c r="B13" s="12" t="s">
        <v>20</v>
      </c>
      <c r="C13" s="13" t="s">
        <v>21</v>
      </c>
      <c r="D13" s="14">
        <f t="shared" si="0"/>
        <v>6514901</v>
      </c>
      <c r="E13" s="15">
        <f t="shared" si="4"/>
        <v>23</v>
      </c>
      <c r="F13" s="14">
        <v>2727026</v>
      </c>
      <c r="G13" s="15">
        <f t="shared" si="4"/>
        <v>25</v>
      </c>
      <c r="H13" s="14">
        <v>137332</v>
      </c>
      <c r="I13" s="15">
        <f t="shared" si="5"/>
        <v>31</v>
      </c>
      <c r="J13" s="14">
        <v>3650543</v>
      </c>
      <c r="K13" s="15">
        <f t="shared" si="6"/>
        <v>19</v>
      </c>
      <c r="L13" s="14">
        <v>31166254</v>
      </c>
      <c r="M13" s="15">
        <f t="shared" si="7"/>
        <v>18</v>
      </c>
      <c r="N13" s="14">
        <v>20721658</v>
      </c>
      <c r="O13" s="50">
        <f t="shared" si="1"/>
        <v>13</v>
      </c>
      <c r="P13" s="53">
        <f t="shared" si="2"/>
        <v>0.66487483545504056</v>
      </c>
      <c r="Q13" s="14">
        <f t="shared" si="3"/>
        <v>10444596</v>
      </c>
      <c r="R13" s="81">
        <f t="shared" si="8"/>
        <v>30</v>
      </c>
      <c r="S13" s="6"/>
    </row>
    <row r="14" spans="2:22" x14ac:dyDescent="0.4">
      <c r="B14" s="12" t="s">
        <v>22</v>
      </c>
      <c r="C14" s="13" t="s">
        <v>23</v>
      </c>
      <c r="D14" s="14">
        <f t="shared" si="0"/>
        <v>16034650</v>
      </c>
      <c r="E14" s="15">
        <f t="shared" si="4"/>
        <v>6</v>
      </c>
      <c r="F14" s="14">
        <v>4542479</v>
      </c>
      <c r="G14" s="15">
        <f t="shared" si="4"/>
        <v>12</v>
      </c>
      <c r="H14" s="16">
        <v>3383218</v>
      </c>
      <c r="I14" s="17">
        <f t="shared" si="5"/>
        <v>3</v>
      </c>
      <c r="J14" s="14">
        <v>8108953</v>
      </c>
      <c r="K14" s="15">
        <f t="shared" si="6"/>
        <v>6</v>
      </c>
      <c r="L14" s="14">
        <v>26810350</v>
      </c>
      <c r="M14" s="15">
        <f t="shared" si="7"/>
        <v>23</v>
      </c>
      <c r="N14" s="14">
        <v>13915760</v>
      </c>
      <c r="O14" s="50">
        <f t="shared" si="1"/>
        <v>23</v>
      </c>
      <c r="P14" s="53">
        <f t="shared" si="2"/>
        <v>0.51904432430013037</v>
      </c>
      <c r="Q14" s="14">
        <f t="shared" si="3"/>
        <v>12894590</v>
      </c>
      <c r="R14" s="81">
        <f t="shared" si="8"/>
        <v>23</v>
      </c>
      <c r="S14" s="6"/>
    </row>
    <row r="15" spans="2:22" x14ac:dyDescent="0.4">
      <c r="B15" s="12" t="s">
        <v>24</v>
      </c>
      <c r="C15" s="13" t="s">
        <v>25</v>
      </c>
      <c r="D15" s="14">
        <f t="shared" si="0"/>
        <v>4699407</v>
      </c>
      <c r="E15" s="15">
        <f t="shared" si="4"/>
        <v>31</v>
      </c>
      <c r="F15" s="14">
        <v>2372628</v>
      </c>
      <c r="G15" s="15">
        <f t="shared" si="4"/>
        <v>28</v>
      </c>
      <c r="H15" s="14">
        <v>978451</v>
      </c>
      <c r="I15" s="15">
        <f t="shared" si="5"/>
        <v>10</v>
      </c>
      <c r="J15" s="14">
        <v>1348328</v>
      </c>
      <c r="K15" s="15">
        <f t="shared" si="6"/>
        <v>35</v>
      </c>
      <c r="L15" s="14">
        <v>28195911</v>
      </c>
      <c r="M15" s="15">
        <f t="shared" si="7"/>
        <v>22</v>
      </c>
      <c r="N15" s="14">
        <v>14987029</v>
      </c>
      <c r="O15" s="50">
        <f t="shared" si="1"/>
        <v>22</v>
      </c>
      <c r="P15" s="53">
        <f t="shared" si="2"/>
        <v>0.53153200121819077</v>
      </c>
      <c r="Q15" s="14">
        <f t="shared" si="3"/>
        <v>13208882</v>
      </c>
      <c r="R15" s="81">
        <f t="shared" si="8"/>
        <v>22</v>
      </c>
      <c r="S15" s="6"/>
    </row>
    <row r="16" spans="2:22" x14ac:dyDescent="0.4">
      <c r="B16" s="12" t="s">
        <v>26</v>
      </c>
      <c r="C16" s="13" t="s">
        <v>27</v>
      </c>
      <c r="D16" s="14">
        <f t="shared" si="0"/>
        <v>12512194</v>
      </c>
      <c r="E16" s="15">
        <f t="shared" si="4"/>
        <v>11</v>
      </c>
      <c r="F16" s="14">
        <v>5136148</v>
      </c>
      <c r="G16" s="15">
        <f t="shared" si="4"/>
        <v>11</v>
      </c>
      <c r="H16" s="14">
        <v>1202094</v>
      </c>
      <c r="I16" s="15">
        <f t="shared" si="5"/>
        <v>7</v>
      </c>
      <c r="J16" s="14">
        <v>6173952</v>
      </c>
      <c r="K16" s="15">
        <f t="shared" si="6"/>
        <v>9</v>
      </c>
      <c r="L16" s="14">
        <v>68288441</v>
      </c>
      <c r="M16" s="15">
        <f t="shared" si="7"/>
        <v>5</v>
      </c>
      <c r="N16" s="14">
        <v>39088951</v>
      </c>
      <c r="O16" s="50">
        <f t="shared" si="1"/>
        <v>4</v>
      </c>
      <c r="P16" s="53">
        <f t="shared" si="2"/>
        <v>0.57240947995869462</v>
      </c>
      <c r="Q16" s="14">
        <f t="shared" si="3"/>
        <v>29199490</v>
      </c>
      <c r="R16" s="81">
        <f t="shared" si="8"/>
        <v>8</v>
      </c>
      <c r="S16" s="6"/>
    </row>
    <row r="17" spans="2:19" x14ac:dyDescent="0.4">
      <c r="B17" s="12" t="s">
        <v>28</v>
      </c>
      <c r="C17" s="13" t="s">
        <v>29</v>
      </c>
      <c r="D17" s="14">
        <f t="shared" si="0"/>
        <v>10067571</v>
      </c>
      <c r="E17" s="15">
        <f t="shared" si="4"/>
        <v>14</v>
      </c>
      <c r="F17" s="14">
        <v>5166797</v>
      </c>
      <c r="G17" s="15">
        <f t="shared" si="4"/>
        <v>10</v>
      </c>
      <c r="H17" s="14">
        <v>0</v>
      </c>
      <c r="I17" s="15">
        <f t="shared" si="5"/>
        <v>45</v>
      </c>
      <c r="J17" s="14">
        <v>4900774</v>
      </c>
      <c r="K17" s="15">
        <f t="shared" si="6"/>
        <v>13</v>
      </c>
      <c r="L17" s="14">
        <v>36915179</v>
      </c>
      <c r="M17" s="15">
        <f t="shared" si="7"/>
        <v>15</v>
      </c>
      <c r="N17" s="14">
        <v>24741603</v>
      </c>
      <c r="O17" s="50">
        <f t="shared" si="1"/>
        <v>10</v>
      </c>
      <c r="P17" s="53">
        <f t="shared" si="2"/>
        <v>0.67022844451059005</v>
      </c>
      <c r="Q17" s="14">
        <f t="shared" si="3"/>
        <v>12173576</v>
      </c>
      <c r="R17" s="81">
        <f t="shared" si="8"/>
        <v>27</v>
      </c>
      <c r="S17" s="6"/>
    </row>
    <row r="18" spans="2:19" x14ac:dyDescent="0.4">
      <c r="B18" s="12" t="s">
        <v>30</v>
      </c>
      <c r="C18" s="13" t="s">
        <v>31</v>
      </c>
      <c r="D18" s="14">
        <f t="shared" si="0"/>
        <v>4440833</v>
      </c>
      <c r="E18" s="15">
        <f t="shared" si="4"/>
        <v>34</v>
      </c>
      <c r="F18" s="14">
        <v>1850193</v>
      </c>
      <c r="G18" s="15">
        <f t="shared" si="4"/>
        <v>32</v>
      </c>
      <c r="H18" s="14">
        <v>25927</v>
      </c>
      <c r="I18" s="15">
        <f t="shared" si="5"/>
        <v>38</v>
      </c>
      <c r="J18" s="14">
        <v>2564713</v>
      </c>
      <c r="K18" s="15">
        <f t="shared" si="6"/>
        <v>27</v>
      </c>
      <c r="L18" s="14">
        <v>17777741</v>
      </c>
      <c r="M18" s="15">
        <f t="shared" si="7"/>
        <v>35</v>
      </c>
      <c r="N18" s="14">
        <v>9857785</v>
      </c>
      <c r="O18" s="50">
        <f t="shared" si="1"/>
        <v>32</v>
      </c>
      <c r="P18" s="53">
        <f t="shared" si="2"/>
        <v>0.55450155337508855</v>
      </c>
      <c r="Q18" s="14">
        <f t="shared" si="3"/>
        <v>7919956</v>
      </c>
      <c r="R18" s="81">
        <f t="shared" si="8"/>
        <v>35</v>
      </c>
      <c r="S18" s="6"/>
    </row>
    <row r="19" spans="2:19" x14ac:dyDescent="0.4">
      <c r="B19" s="19" t="s">
        <v>32</v>
      </c>
      <c r="C19" s="20" t="s">
        <v>33</v>
      </c>
      <c r="D19" s="58">
        <f t="shared" si="0"/>
        <v>10293507</v>
      </c>
      <c r="E19" s="21">
        <f t="shared" si="4"/>
        <v>13</v>
      </c>
      <c r="F19" s="58">
        <v>3099441</v>
      </c>
      <c r="G19" s="21">
        <f t="shared" si="4"/>
        <v>23</v>
      </c>
      <c r="H19" s="58">
        <v>1078187</v>
      </c>
      <c r="I19" s="21">
        <f t="shared" si="5"/>
        <v>8</v>
      </c>
      <c r="J19" s="58">
        <v>6115879</v>
      </c>
      <c r="K19" s="21">
        <f t="shared" si="6"/>
        <v>10</v>
      </c>
      <c r="L19" s="58">
        <v>44942496</v>
      </c>
      <c r="M19" s="21">
        <f t="shared" si="7"/>
        <v>12</v>
      </c>
      <c r="N19" s="58">
        <v>21123978</v>
      </c>
      <c r="O19" s="59">
        <f t="shared" si="1"/>
        <v>12</v>
      </c>
      <c r="P19" s="60">
        <f t="shared" si="2"/>
        <v>0.4700223592387926</v>
      </c>
      <c r="Q19" s="58">
        <f t="shared" si="3"/>
        <v>23818518</v>
      </c>
      <c r="R19" s="82">
        <f t="shared" si="8"/>
        <v>11</v>
      </c>
      <c r="S19" s="6"/>
    </row>
    <row r="20" spans="2:19" x14ac:dyDescent="0.4">
      <c r="B20" s="12" t="s">
        <v>34</v>
      </c>
      <c r="C20" s="13" t="s">
        <v>35</v>
      </c>
      <c r="D20" s="14">
        <f t="shared" si="0"/>
        <v>23646833</v>
      </c>
      <c r="E20" s="15">
        <f t="shared" si="4"/>
        <v>4</v>
      </c>
      <c r="F20" s="16">
        <v>13317936</v>
      </c>
      <c r="G20" s="17">
        <f t="shared" si="4"/>
        <v>3</v>
      </c>
      <c r="H20" s="14">
        <v>1684156</v>
      </c>
      <c r="I20" s="15">
        <f t="shared" si="5"/>
        <v>5</v>
      </c>
      <c r="J20" s="14">
        <v>8644741</v>
      </c>
      <c r="K20" s="15">
        <f t="shared" si="6"/>
        <v>5</v>
      </c>
      <c r="L20" s="14">
        <v>47582818</v>
      </c>
      <c r="M20" s="15">
        <f t="shared" si="7"/>
        <v>10</v>
      </c>
      <c r="N20" s="14">
        <v>16881339</v>
      </c>
      <c r="O20" s="50">
        <f t="shared" si="1"/>
        <v>17</v>
      </c>
      <c r="P20" s="53">
        <f t="shared" si="2"/>
        <v>0.35477804193942442</v>
      </c>
      <c r="Q20" s="14">
        <f t="shared" si="3"/>
        <v>30701479</v>
      </c>
      <c r="R20" s="81">
        <f t="shared" si="8"/>
        <v>7</v>
      </c>
      <c r="S20" s="6"/>
    </row>
    <row r="21" spans="2:19" x14ac:dyDescent="0.4">
      <c r="B21" s="19" t="s">
        <v>36</v>
      </c>
      <c r="C21" s="20" t="s">
        <v>37</v>
      </c>
      <c r="D21" s="58">
        <f t="shared" si="0"/>
        <v>9339683</v>
      </c>
      <c r="E21" s="21">
        <f t="shared" si="4"/>
        <v>15</v>
      </c>
      <c r="F21" s="58">
        <v>4006302</v>
      </c>
      <c r="G21" s="21">
        <f t="shared" si="4"/>
        <v>16</v>
      </c>
      <c r="H21" s="58">
        <v>0</v>
      </c>
      <c r="I21" s="21">
        <f t="shared" si="5"/>
        <v>45</v>
      </c>
      <c r="J21" s="58">
        <v>5333381</v>
      </c>
      <c r="K21" s="21">
        <f t="shared" si="6"/>
        <v>12</v>
      </c>
      <c r="L21" s="58">
        <v>54582174</v>
      </c>
      <c r="M21" s="21">
        <f t="shared" si="7"/>
        <v>8</v>
      </c>
      <c r="N21" s="58">
        <v>31066092</v>
      </c>
      <c r="O21" s="59">
        <f t="shared" si="1"/>
        <v>8</v>
      </c>
      <c r="P21" s="60">
        <f t="shared" si="2"/>
        <v>0.56916186592347895</v>
      </c>
      <c r="Q21" s="58">
        <f t="shared" si="3"/>
        <v>23516082</v>
      </c>
      <c r="R21" s="82">
        <f t="shared" si="8"/>
        <v>12</v>
      </c>
      <c r="S21" s="6"/>
    </row>
    <row r="22" spans="2:19" x14ac:dyDescent="0.4">
      <c r="B22" s="12" t="s">
        <v>38</v>
      </c>
      <c r="C22" s="13" t="s">
        <v>39</v>
      </c>
      <c r="D22" s="14">
        <f t="shared" si="0"/>
        <v>12794096</v>
      </c>
      <c r="E22" s="15">
        <f t="shared" si="4"/>
        <v>10</v>
      </c>
      <c r="F22" s="14">
        <v>8280666</v>
      </c>
      <c r="G22" s="15">
        <f t="shared" si="4"/>
        <v>6</v>
      </c>
      <c r="H22" s="14">
        <v>0</v>
      </c>
      <c r="I22" s="15">
        <f t="shared" si="5"/>
        <v>45</v>
      </c>
      <c r="J22" s="14">
        <v>4513430</v>
      </c>
      <c r="K22" s="15">
        <f t="shared" si="6"/>
        <v>16</v>
      </c>
      <c r="L22" s="14">
        <v>66978301</v>
      </c>
      <c r="M22" s="15">
        <f t="shared" si="7"/>
        <v>6</v>
      </c>
      <c r="N22" s="14">
        <v>35889070</v>
      </c>
      <c r="O22" s="50">
        <f t="shared" si="1"/>
        <v>5</v>
      </c>
      <c r="P22" s="53">
        <f t="shared" si="2"/>
        <v>0.53583129855742384</v>
      </c>
      <c r="Q22" s="14">
        <f t="shared" si="3"/>
        <v>31089231</v>
      </c>
      <c r="R22" s="81">
        <f t="shared" si="8"/>
        <v>6</v>
      </c>
      <c r="S22" s="6"/>
    </row>
    <row r="23" spans="2:19" x14ac:dyDescent="0.4">
      <c r="B23" s="12" t="s">
        <v>40</v>
      </c>
      <c r="C23" s="13" t="s">
        <v>41</v>
      </c>
      <c r="D23" s="14">
        <f t="shared" si="0"/>
        <v>12059860</v>
      </c>
      <c r="E23" s="15">
        <f t="shared" si="4"/>
        <v>12</v>
      </c>
      <c r="F23" s="14">
        <v>8655833</v>
      </c>
      <c r="G23" s="15">
        <f t="shared" si="4"/>
        <v>5</v>
      </c>
      <c r="H23" s="14">
        <v>0</v>
      </c>
      <c r="I23" s="15">
        <f t="shared" si="5"/>
        <v>45</v>
      </c>
      <c r="J23" s="14">
        <v>3404027</v>
      </c>
      <c r="K23" s="15">
        <f t="shared" si="6"/>
        <v>21</v>
      </c>
      <c r="L23" s="14">
        <v>85276217</v>
      </c>
      <c r="M23" s="15">
        <f t="shared" si="7"/>
        <v>4</v>
      </c>
      <c r="N23" s="16">
        <v>46688825</v>
      </c>
      <c r="O23" s="51">
        <f t="shared" si="1"/>
        <v>3</v>
      </c>
      <c r="P23" s="53">
        <f t="shared" si="2"/>
        <v>0.54750112801087314</v>
      </c>
      <c r="Q23" s="14">
        <f t="shared" si="3"/>
        <v>38587392</v>
      </c>
      <c r="R23" s="81">
        <f t="shared" si="8"/>
        <v>4</v>
      </c>
      <c r="S23" s="6"/>
    </row>
    <row r="24" spans="2:19" x14ac:dyDescent="0.4">
      <c r="B24" s="12" t="s">
        <v>42</v>
      </c>
      <c r="C24" s="13" t="s">
        <v>43</v>
      </c>
      <c r="D24" s="14">
        <f t="shared" si="0"/>
        <v>7741025</v>
      </c>
      <c r="E24" s="15">
        <f t="shared" si="4"/>
        <v>19</v>
      </c>
      <c r="F24" s="14">
        <v>2966887</v>
      </c>
      <c r="G24" s="15">
        <f t="shared" si="4"/>
        <v>24</v>
      </c>
      <c r="H24" s="14">
        <v>0</v>
      </c>
      <c r="I24" s="15">
        <f t="shared" si="5"/>
        <v>45</v>
      </c>
      <c r="J24" s="14">
        <v>4774138</v>
      </c>
      <c r="K24" s="15">
        <f t="shared" si="6"/>
        <v>14</v>
      </c>
      <c r="L24" s="14">
        <v>19376466</v>
      </c>
      <c r="M24" s="15">
        <f t="shared" si="7"/>
        <v>33</v>
      </c>
      <c r="N24" s="14">
        <v>12324561</v>
      </c>
      <c r="O24" s="50">
        <f t="shared" si="1"/>
        <v>27</v>
      </c>
      <c r="P24" s="53">
        <f t="shared" si="2"/>
        <v>0.63605824715404757</v>
      </c>
      <c r="Q24" s="14">
        <f t="shared" si="3"/>
        <v>7051905</v>
      </c>
      <c r="R24" s="81">
        <f t="shared" si="8"/>
        <v>36</v>
      </c>
      <c r="S24" s="6"/>
    </row>
    <row r="25" spans="2:19" x14ac:dyDescent="0.4">
      <c r="B25" s="12" t="s">
        <v>44</v>
      </c>
      <c r="C25" s="13" t="s">
        <v>45</v>
      </c>
      <c r="D25" s="14">
        <f t="shared" si="0"/>
        <v>14377771</v>
      </c>
      <c r="E25" s="15">
        <f t="shared" si="4"/>
        <v>7</v>
      </c>
      <c r="F25" s="14">
        <v>6271748</v>
      </c>
      <c r="G25" s="15">
        <f t="shared" si="4"/>
        <v>9</v>
      </c>
      <c r="H25" s="14">
        <v>0</v>
      </c>
      <c r="I25" s="15">
        <f t="shared" si="5"/>
        <v>45</v>
      </c>
      <c r="J25" s="14">
        <v>8106023</v>
      </c>
      <c r="K25" s="15">
        <f t="shared" si="6"/>
        <v>7</v>
      </c>
      <c r="L25" s="14">
        <v>23346938</v>
      </c>
      <c r="M25" s="15">
        <f t="shared" si="7"/>
        <v>28</v>
      </c>
      <c r="N25" s="34">
        <v>0</v>
      </c>
      <c r="O25" s="52">
        <f t="shared" si="1"/>
        <v>63</v>
      </c>
      <c r="P25" s="53">
        <f t="shared" si="2"/>
        <v>0</v>
      </c>
      <c r="Q25" s="14">
        <f t="shared" si="3"/>
        <v>23346938</v>
      </c>
      <c r="R25" s="81">
        <f t="shared" si="8"/>
        <v>14</v>
      </c>
      <c r="S25" s="6"/>
    </row>
    <row r="26" spans="2:19" x14ac:dyDescent="0.4">
      <c r="B26" s="12" t="s">
        <v>46</v>
      </c>
      <c r="C26" s="13" t="s">
        <v>47</v>
      </c>
      <c r="D26" s="14">
        <f t="shared" si="0"/>
        <v>5265173</v>
      </c>
      <c r="E26" s="15">
        <f t="shared" si="4"/>
        <v>28</v>
      </c>
      <c r="F26" s="14">
        <v>3885987</v>
      </c>
      <c r="G26" s="15">
        <f t="shared" si="4"/>
        <v>17</v>
      </c>
      <c r="H26" s="14">
        <v>0</v>
      </c>
      <c r="I26" s="15">
        <f t="shared" si="5"/>
        <v>45</v>
      </c>
      <c r="J26" s="14">
        <v>1379186</v>
      </c>
      <c r="K26" s="15">
        <f t="shared" si="6"/>
        <v>34</v>
      </c>
      <c r="L26" s="14">
        <v>31835829</v>
      </c>
      <c r="M26" s="15">
        <f t="shared" si="7"/>
        <v>17</v>
      </c>
      <c r="N26" s="14">
        <v>19656835</v>
      </c>
      <c r="O26" s="50">
        <f t="shared" si="1"/>
        <v>14</v>
      </c>
      <c r="P26" s="53">
        <f t="shared" si="2"/>
        <v>0.61744379265261162</v>
      </c>
      <c r="Q26" s="14">
        <f t="shared" si="3"/>
        <v>12178994</v>
      </c>
      <c r="R26" s="81">
        <f t="shared" si="8"/>
        <v>26</v>
      </c>
      <c r="S26" s="6"/>
    </row>
    <row r="27" spans="2:19" x14ac:dyDescent="0.4">
      <c r="B27" s="12" t="s">
        <v>48</v>
      </c>
      <c r="C27" s="13" t="s">
        <v>49</v>
      </c>
      <c r="D27" s="14">
        <f t="shared" si="0"/>
        <v>3428642</v>
      </c>
      <c r="E27" s="15">
        <f t="shared" si="4"/>
        <v>38</v>
      </c>
      <c r="F27" s="14">
        <v>2700074</v>
      </c>
      <c r="G27" s="15">
        <f t="shared" si="4"/>
        <v>26</v>
      </c>
      <c r="H27" s="14">
        <v>0</v>
      </c>
      <c r="I27" s="15">
        <f t="shared" si="5"/>
        <v>45</v>
      </c>
      <c r="J27" s="14">
        <v>728568</v>
      </c>
      <c r="K27" s="15">
        <f t="shared" si="6"/>
        <v>51</v>
      </c>
      <c r="L27" s="14">
        <v>26035509</v>
      </c>
      <c r="M27" s="15">
        <f t="shared" si="7"/>
        <v>24</v>
      </c>
      <c r="N27" s="14">
        <v>9635042</v>
      </c>
      <c r="O27" s="50">
        <f t="shared" si="1"/>
        <v>35</v>
      </c>
      <c r="P27" s="53">
        <f t="shared" si="2"/>
        <v>0.37007311821712419</v>
      </c>
      <c r="Q27" s="14">
        <f t="shared" si="3"/>
        <v>16400467</v>
      </c>
      <c r="R27" s="81">
        <f t="shared" si="8"/>
        <v>17</v>
      </c>
      <c r="S27" s="6"/>
    </row>
    <row r="28" spans="2:19" x14ac:dyDescent="0.4">
      <c r="B28" s="12" t="s">
        <v>50</v>
      </c>
      <c r="C28" s="13" t="s">
        <v>51</v>
      </c>
      <c r="D28" s="14">
        <f t="shared" si="0"/>
        <v>5589099</v>
      </c>
      <c r="E28" s="15">
        <f t="shared" si="4"/>
        <v>25</v>
      </c>
      <c r="F28" s="14">
        <v>3160703</v>
      </c>
      <c r="G28" s="15">
        <f t="shared" si="4"/>
        <v>22</v>
      </c>
      <c r="H28" s="14">
        <v>0</v>
      </c>
      <c r="I28" s="15">
        <f t="shared" si="5"/>
        <v>45</v>
      </c>
      <c r="J28" s="14">
        <v>2428396</v>
      </c>
      <c r="K28" s="15">
        <f t="shared" si="6"/>
        <v>28</v>
      </c>
      <c r="L28" s="14">
        <v>21175808</v>
      </c>
      <c r="M28" s="15">
        <f t="shared" si="7"/>
        <v>30</v>
      </c>
      <c r="N28" s="14">
        <v>10811320</v>
      </c>
      <c r="O28" s="50">
        <f t="shared" si="1"/>
        <v>31</v>
      </c>
      <c r="P28" s="53">
        <f t="shared" si="2"/>
        <v>0.51055053011436446</v>
      </c>
      <c r="Q28" s="14">
        <f t="shared" si="3"/>
        <v>10364488</v>
      </c>
      <c r="R28" s="81">
        <f t="shared" si="8"/>
        <v>31</v>
      </c>
      <c r="S28" s="6"/>
    </row>
    <row r="29" spans="2:19" x14ac:dyDescent="0.4">
      <c r="B29" s="12" t="s">
        <v>52</v>
      </c>
      <c r="C29" s="13" t="s">
        <v>53</v>
      </c>
      <c r="D29" s="14">
        <f t="shared" si="0"/>
        <v>2598932</v>
      </c>
      <c r="E29" s="15">
        <f t="shared" si="4"/>
        <v>44</v>
      </c>
      <c r="F29" s="14">
        <v>1854210</v>
      </c>
      <c r="G29" s="15">
        <f t="shared" si="4"/>
        <v>31</v>
      </c>
      <c r="H29" s="14">
        <v>0</v>
      </c>
      <c r="I29" s="15">
        <f t="shared" si="5"/>
        <v>45</v>
      </c>
      <c r="J29" s="14">
        <v>744722</v>
      </c>
      <c r="K29" s="15">
        <f t="shared" si="6"/>
        <v>49</v>
      </c>
      <c r="L29" s="14">
        <v>18280247</v>
      </c>
      <c r="M29" s="15">
        <f t="shared" si="7"/>
        <v>34</v>
      </c>
      <c r="N29" s="14">
        <v>3393958</v>
      </c>
      <c r="O29" s="50">
        <f t="shared" si="1"/>
        <v>51</v>
      </c>
      <c r="P29" s="53">
        <f t="shared" si="2"/>
        <v>0.18566258978885788</v>
      </c>
      <c r="Q29" s="14">
        <f t="shared" si="3"/>
        <v>14886289</v>
      </c>
      <c r="R29" s="81">
        <f t="shared" si="8"/>
        <v>19</v>
      </c>
      <c r="S29" s="6"/>
    </row>
    <row r="30" spans="2:19" x14ac:dyDescent="0.4">
      <c r="B30" s="12" t="s">
        <v>54</v>
      </c>
      <c r="C30" s="13" t="s">
        <v>55</v>
      </c>
      <c r="D30" s="14">
        <f t="shared" si="0"/>
        <v>7738112</v>
      </c>
      <c r="E30" s="15">
        <f t="shared" si="4"/>
        <v>20</v>
      </c>
      <c r="F30" s="14">
        <v>7521678</v>
      </c>
      <c r="G30" s="15">
        <f t="shared" si="4"/>
        <v>8</v>
      </c>
      <c r="H30" s="14">
        <v>0</v>
      </c>
      <c r="I30" s="15">
        <f t="shared" si="5"/>
        <v>45</v>
      </c>
      <c r="J30" s="14">
        <v>216434</v>
      </c>
      <c r="K30" s="15">
        <f t="shared" si="6"/>
        <v>60</v>
      </c>
      <c r="L30" s="14">
        <v>51985537</v>
      </c>
      <c r="M30" s="15">
        <f t="shared" si="7"/>
        <v>9</v>
      </c>
      <c r="N30" s="14">
        <v>23381056</v>
      </c>
      <c r="O30" s="50">
        <f t="shared" si="1"/>
        <v>11</v>
      </c>
      <c r="P30" s="53">
        <f t="shared" si="2"/>
        <v>0.44976078635101913</v>
      </c>
      <c r="Q30" s="14">
        <f t="shared" si="3"/>
        <v>28604481</v>
      </c>
      <c r="R30" s="81">
        <f t="shared" si="8"/>
        <v>9</v>
      </c>
      <c r="S30" s="6"/>
    </row>
    <row r="31" spans="2:19" x14ac:dyDescent="0.4">
      <c r="B31" s="19" t="s">
        <v>56</v>
      </c>
      <c r="C31" s="20" t="s">
        <v>57</v>
      </c>
      <c r="D31" s="58">
        <f t="shared" si="0"/>
        <v>3074455</v>
      </c>
      <c r="E31" s="21">
        <f t="shared" si="4"/>
        <v>41</v>
      </c>
      <c r="F31" s="58">
        <v>1105840</v>
      </c>
      <c r="G31" s="21">
        <f t="shared" si="4"/>
        <v>49</v>
      </c>
      <c r="H31" s="58">
        <v>794455</v>
      </c>
      <c r="I31" s="21">
        <f t="shared" si="5"/>
        <v>16</v>
      </c>
      <c r="J31" s="58">
        <v>1174160</v>
      </c>
      <c r="K31" s="21">
        <f t="shared" si="6"/>
        <v>39</v>
      </c>
      <c r="L31" s="58">
        <v>25717023</v>
      </c>
      <c r="M31" s="21">
        <f t="shared" si="7"/>
        <v>25</v>
      </c>
      <c r="N31" s="58">
        <v>13149995</v>
      </c>
      <c r="O31" s="59">
        <f t="shared" si="1"/>
        <v>25</v>
      </c>
      <c r="P31" s="60">
        <f t="shared" si="2"/>
        <v>0.51133426291215744</v>
      </c>
      <c r="Q31" s="58">
        <f t="shared" si="3"/>
        <v>12567028</v>
      </c>
      <c r="R31" s="82">
        <f t="shared" si="8"/>
        <v>25</v>
      </c>
      <c r="S31" s="6"/>
    </row>
    <row r="32" spans="2:19" x14ac:dyDescent="0.4">
      <c r="B32" s="12" t="s">
        <v>58</v>
      </c>
      <c r="C32" s="13" t="s">
        <v>59</v>
      </c>
      <c r="D32" s="14">
        <f t="shared" si="0"/>
        <v>8385139</v>
      </c>
      <c r="E32" s="15">
        <f t="shared" si="4"/>
        <v>16</v>
      </c>
      <c r="F32" s="14">
        <v>4168617</v>
      </c>
      <c r="G32" s="15">
        <f t="shared" si="4"/>
        <v>15</v>
      </c>
      <c r="H32" s="14">
        <v>911623</v>
      </c>
      <c r="I32" s="15">
        <f t="shared" si="5"/>
        <v>13</v>
      </c>
      <c r="J32" s="14">
        <v>3304899</v>
      </c>
      <c r="K32" s="15">
        <f t="shared" si="6"/>
        <v>22</v>
      </c>
      <c r="L32" s="14">
        <v>45593281</v>
      </c>
      <c r="M32" s="15">
        <f t="shared" si="7"/>
        <v>11</v>
      </c>
      <c r="N32" s="14">
        <v>24948414</v>
      </c>
      <c r="O32" s="50">
        <f t="shared" si="1"/>
        <v>9</v>
      </c>
      <c r="P32" s="53">
        <f t="shared" si="2"/>
        <v>0.54719496936401657</v>
      </c>
      <c r="Q32" s="14">
        <f t="shared" si="3"/>
        <v>20644867</v>
      </c>
      <c r="R32" s="81">
        <f t="shared" si="8"/>
        <v>15</v>
      </c>
      <c r="S32" s="6"/>
    </row>
    <row r="33" spans="2:19" x14ac:dyDescent="0.4">
      <c r="B33" s="22" t="s">
        <v>60</v>
      </c>
      <c r="C33" s="23" t="s">
        <v>61</v>
      </c>
      <c r="D33" s="61">
        <f t="shared" si="0"/>
        <v>5733339</v>
      </c>
      <c r="E33" s="24">
        <f t="shared" si="4"/>
        <v>24</v>
      </c>
      <c r="F33" s="61">
        <v>2060666</v>
      </c>
      <c r="G33" s="24">
        <f t="shared" si="4"/>
        <v>29</v>
      </c>
      <c r="H33" s="61">
        <v>944082</v>
      </c>
      <c r="I33" s="24">
        <f t="shared" si="5"/>
        <v>11</v>
      </c>
      <c r="J33" s="61">
        <v>2728591</v>
      </c>
      <c r="K33" s="24">
        <f t="shared" si="6"/>
        <v>26</v>
      </c>
      <c r="L33" s="61">
        <v>20946596</v>
      </c>
      <c r="M33" s="24">
        <f t="shared" si="7"/>
        <v>31</v>
      </c>
      <c r="N33" s="61">
        <v>11743467</v>
      </c>
      <c r="O33" s="62">
        <f t="shared" si="1"/>
        <v>28</v>
      </c>
      <c r="P33" s="63">
        <f t="shared" si="2"/>
        <v>0.56063844454726675</v>
      </c>
      <c r="Q33" s="61">
        <f t="shared" si="3"/>
        <v>9203129</v>
      </c>
      <c r="R33" s="83">
        <f t="shared" si="8"/>
        <v>33</v>
      </c>
      <c r="S33" s="6"/>
    </row>
    <row r="34" spans="2:19" x14ac:dyDescent="0.4">
      <c r="B34" s="12" t="s">
        <v>62</v>
      </c>
      <c r="C34" s="13" t="s">
        <v>63</v>
      </c>
      <c r="D34" s="14">
        <f t="shared" si="0"/>
        <v>8039069</v>
      </c>
      <c r="E34" s="15">
        <f t="shared" si="4"/>
        <v>17</v>
      </c>
      <c r="F34" s="14">
        <v>3255517</v>
      </c>
      <c r="G34" s="15">
        <f t="shared" si="4"/>
        <v>21</v>
      </c>
      <c r="H34" s="14">
        <v>270468</v>
      </c>
      <c r="I34" s="15">
        <f t="shared" si="5"/>
        <v>26</v>
      </c>
      <c r="J34" s="14">
        <v>4513084</v>
      </c>
      <c r="K34" s="15">
        <f t="shared" si="6"/>
        <v>17</v>
      </c>
      <c r="L34" s="14">
        <v>19655261</v>
      </c>
      <c r="M34" s="15">
        <f t="shared" si="7"/>
        <v>32</v>
      </c>
      <c r="N34" s="14">
        <v>4996264</v>
      </c>
      <c r="O34" s="50">
        <f t="shared" si="1"/>
        <v>45</v>
      </c>
      <c r="P34" s="53">
        <f t="shared" si="2"/>
        <v>0.25419474205913622</v>
      </c>
      <c r="Q34" s="14">
        <f t="shared" si="3"/>
        <v>14658997</v>
      </c>
      <c r="R34" s="81">
        <f t="shared" si="8"/>
        <v>20</v>
      </c>
      <c r="S34" s="6"/>
    </row>
    <row r="35" spans="2:19" x14ac:dyDescent="0.4">
      <c r="B35" s="12" t="s">
        <v>64</v>
      </c>
      <c r="C35" s="13" t="s">
        <v>65</v>
      </c>
      <c r="D35" s="14">
        <f t="shared" si="0"/>
        <v>7482536</v>
      </c>
      <c r="E35" s="15">
        <f t="shared" si="4"/>
        <v>21</v>
      </c>
      <c r="F35" s="14">
        <v>4471872</v>
      </c>
      <c r="G35" s="15">
        <f t="shared" si="4"/>
        <v>13</v>
      </c>
      <c r="H35" s="14">
        <v>0</v>
      </c>
      <c r="I35" s="15">
        <f t="shared" si="5"/>
        <v>45</v>
      </c>
      <c r="J35" s="14">
        <v>3010664</v>
      </c>
      <c r="K35" s="15">
        <f t="shared" si="6"/>
        <v>23</v>
      </c>
      <c r="L35" s="14">
        <v>24319949</v>
      </c>
      <c r="M35" s="15">
        <f t="shared" si="7"/>
        <v>26</v>
      </c>
      <c r="N35" s="14">
        <v>13287283</v>
      </c>
      <c r="O35" s="50">
        <f t="shared" si="1"/>
        <v>24</v>
      </c>
      <c r="P35" s="53">
        <f t="shared" si="2"/>
        <v>0.54635324276379038</v>
      </c>
      <c r="Q35" s="14">
        <f t="shared" si="3"/>
        <v>11032666</v>
      </c>
      <c r="R35" s="81">
        <f t="shared" si="8"/>
        <v>29</v>
      </c>
      <c r="S35" s="6"/>
    </row>
    <row r="36" spans="2:19" x14ac:dyDescent="0.4">
      <c r="B36" s="12" t="s">
        <v>66</v>
      </c>
      <c r="C36" s="13" t="s">
        <v>67</v>
      </c>
      <c r="D36" s="14">
        <f t="shared" si="0"/>
        <v>5474635</v>
      </c>
      <c r="E36" s="15">
        <f t="shared" si="4"/>
        <v>26</v>
      </c>
      <c r="F36" s="14">
        <v>3837995</v>
      </c>
      <c r="G36" s="15">
        <f t="shared" si="4"/>
        <v>18</v>
      </c>
      <c r="H36" s="14">
        <v>1007300</v>
      </c>
      <c r="I36" s="15">
        <f t="shared" si="5"/>
        <v>9</v>
      </c>
      <c r="J36" s="14">
        <v>629340</v>
      </c>
      <c r="K36" s="15">
        <f t="shared" si="6"/>
        <v>55</v>
      </c>
      <c r="L36" s="14">
        <v>41514677</v>
      </c>
      <c r="M36" s="15">
        <f t="shared" si="7"/>
        <v>13</v>
      </c>
      <c r="N36" s="14">
        <v>16686394</v>
      </c>
      <c r="O36" s="50">
        <f t="shared" si="1"/>
        <v>19</v>
      </c>
      <c r="P36" s="53">
        <f t="shared" si="2"/>
        <v>0.40193963209686057</v>
      </c>
      <c r="Q36" s="14">
        <f t="shared" si="3"/>
        <v>24828283</v>
      </c>
      <c r="R36" s="81">
        <f t="shared" si="8"/>
        <v>10</v>
      </c>
      <c r="S36" s="6"/>
    </row>
    <row r="37" spans="2:19" x14ac:dyDescent="0.4">
      <c r="B37" s="25" t="s">
        <v>68</v>
      </c>
      <c r="C37" s="26" t="s">
        <v>69</v>
      </c>
      <c r="D37" s="64">
        <f t="shared" si="0"/>
        <v>3475163</v>
      </c>
      <c r="E37" s="27">
        <f t="shared" si="4"/>
        <v>37</v>
      </c>
      <c r="F37" s="64">
        <v>1780664</v>
      </c>
      <c r="G37" s="27">
        <f t="shared" si="4"/>
        <v>34</v>
      </c>
      <c r="H37" s="64">
        <v>3090</v>
      </c>
      <c r="I37" s="27">
        <f t="shared" si="5"/>
        <v>43</v>
      </c>
      <c r="J37" s="64">
        <v>1691409</v>
      </c>
      <c r="K37" s="27">
        <f t="shared" si="6"/>
        <v>32</v>
      </c>
      <c r="L37" s="64">
        <v>14511701</v>
      </c>
      <c r="M37" s="27">
        <f t="shared" si="7"/>
        <v>38</v>
      </c>
      <c r="N37" s="64">
        <v>11112839</v>
      </c>
      <c r="O37" s="65">
        <f t="shared" ref="O37:O67" si="9">RANK(N37,N$5:N$67)</f>
        <v>30</v>
      </c>
      <c r="P37" s="66">
        <f t="shared" si="2"/>
        <v>0.76578472778621887</v>
      </c>
      <c r="Q37" s="64">
        <f t="shared" si="3"/>
        <v>3398862</v>
      </c>
      <c r="R37" s="84">
        <f t="shared" si="8"/>
        <v>47</v>
      </c>
      <c r="S37" s="6"/>
    </row>
    <row r="38" spans="2:19" x14ac:dyDescent="0.4">
      <c r="B38" s="12" t="s">
        <v>70</v>
      </c>
      <c r="C38" s="13" t="s">
        <v>71</v>
      </c>
      <c r="D38" s="14">
        <f t="shared" si="0"/>
        <v>5458873</v>
      </c>
      <c r="E38" s="15">
        <f t="shared" si="4"/>
        <v>27</v>
      </c>
      <c r="F38" s="14">
        <v>4192830</v>
      </c>
      <c r="G38" s="15">
        <f t="shared" si="4"/>
        <v>14</v>
      </c>
      <c r="H38" s="14">
        <v>474470</v>
      </c>
      <c r="I38" s="15">
        <f t="shared" si="5"/>
        <v>19</v>
      </c>
      <c r="J38" s="14">
        <v>791573</v>
      </c>
      <c r="K38" s="15">
        <f t="shared" si="6"/>
        <v>46</v>
      </c>
      <c r="L38" s="14">
        <v>28605246</v>
      </c>
      <c r="M38" s="15">
        <f t="shared" si="7"/>
        <v>20</v>
      </c>
      <c r="N38" s="14">
        <v>16738531</v>
      </c>
      <c r="O38" s="50">
        <f t="shared" si="9"/>
        <v>18</v>
      </c>
      <c r="P38" s="53">
        <f t="shared" si="2"/>
        <v>0.58515598852042738</v>
      </c>
      <c r="Q38" s="14">
        <f t="shared" si="3"/>
        <v>11866715</v>
      </c>
      <c r="R38" s="81">
        <f t="shared" si="8"/>
        <v>28</v>
      </c>
      <c r="S38" s="6"/>
    </row>
    <row r="39" spans="2:19" x14ac:dyDescent="0.4">
      <c r="B39" s="12" t="s">
        <v>72</v>
      </c>
      <c r="C39" s="13" t="s">
        <v>73</v>
      </c>
      <c r="D39" s="14">
        <f t="shared" si="0"/>
        <v>1648398</v>
      </c>
      <c r="E39" s="15">
        <f t="shared" si="4"/>
        <v>56</v>
      </c>
      <c r="F39" s="14">
        <v>1038637</v>
      </c>
      <c r="G39" s="15">
        <f t="shared" si="4"/>
        <v>54</v>
      </c>
      <c r="H39" s="14">
        <v>316848</v>
      </c>
      <c r="I39" s="15">
        <f t="shared" si="5"/>
        <v>24</v>
      </c>
      <c r="J39" s="14">
        <v>292913</v>
      </c>
      <c r="K39" s="15">
        <f t="shared" si="6"/>
        <v>59</v>
      </c>
      <c r="L39" s="14">
        <v>14037528</v>
      </c>
      <c r="M39" s="15">
        <f t="shared" si="7"/>
        <v>39</v>
      </c>
      <c r="N39" s="14">
        <v>9054744</v>
      </c>
      <c r="O39" s="50">
        <f t="shared" si="9"/>
        <v>36</v>
      </c>
      <c r="P39" s="53">
        <f t="shared" si="2"/>
        <v>0.64503835718083702</v>
      </c>
      <c r="Q39" s="14">
        <f t="shared" si="3"/>
        <v>4982784</v>
      </c>
      <c r="R39" s="81">
        <f t="shared" si="8"/>
        <v>39</v>
      </c>
      <c r="S39" s="6"/>
    </row>
    <row r="40" spans="2:19" x14ac:dyDescent="0.4">
      <c r="B40" s="25" t="s">
        <v>74</v>
      </c>
      <c r="C40" s="26" t="s">
        <v>75</v>
      </c>
      <c r="D40" s="64">
        <f t="shared" si="0"/>
        <v>4596671</v>
      </c>
      <c r="E40" s="27">
        <f t="shared" si="4"/>
        <v>32</v>
      </c>
      <c r="F40" s="64">
        <v>1759234</v>
      </c>
      <c r="G40" s="27">
        <f t="shared" si="4"/>
        <v>35</v>
      </c>
      <c r="H40" s="64">
        <v>0</v>
      </c>
      <c r="I40" s="27">
        <f t="shared" si="5"/>
        <v>45</v>
      </c>
      <c r="J40" s="64">
        <v>2837437</v>
      </c>
      <c r="K40" s="27">
        <f t="shared" si="6"/>
        <v>24</v>
      </c>
      <c r="L40" s="64">
        <v>17429217</v>
      </c>
      <c r="M40" s="27">
        <f t="shared" si="7"/>
        <v>36</v>
      </c>
      <c r="N40" s="64">
        <v>11465485</v>
      </c>
      <c r="O40" s="65">
        <f t="shared" si="9"/>
        <v>29</v>
      </c>
      <c r="P40" s="66">
        <f t="shared" si="2"/>
        <v>0.65783133000180105</v>
      </c>
      <c r="Q40" s="64">
        <f t="shared" si="3"/>
        <v>5963732</v>
      </c>
      <c r="R40" s="84">
        <f t="shared" si="8"/>
        <v>38</v>
      </c>
      <c r="S40" s="6"/>
    </row>
    <row r="41" spans="2:19" x14ac:dyDescent="0.4">
      <c r="B41" s="25" t="s">
        <v>76</v>
      </c>
      <c r="C41" s="26" t="s">
        <v>77</v>
      </c>
      <c r="D41" s="64">
        <f t="shared" si="0"/>
        <v>4043356</v>
      </c>
      <c r="E41" s="27">
        <f t="shared" si="4"/>
        <v>35</v>
      </c>
      <c r="F41" s="64">
        <v>1654915</v>
      </c>
      <c r="G41" s="27">
        <f t="shared" si="4"/>
        <v>36</v>
      </c>
      <c r="H41" s="64">
        <v>297158</v>
      </c>
      <c r="I41" s="27">
        <f t="shared" si="5"/>
        <v>25</v>
      </c>
      <c r="J41" s="64">
        <v>2091283</v>
      </c>
      <c r="K41" s="27">
        <f t="shared" si="6"/>
        <v>30</v>
      </c>
      <c r="L41" s="64">
        <v>16632006</v>
      </c>
      <c r="M41" s="27">
        <f t="shared" si="7"/>
        <v>37</v>
      </c>
      <c r="N41" s="64">
        <v>9825046</v>
      </c>
      <c r="O41" s="65">
        <f t="shared" si="9"/>
        <v>33</v>
      </c>
      <c r="P41" s="66">
        <f t="shared" si="2"/>
        <v>0.59073126837496326</v>
      </c>
      <c r="Q41" s="64">
        <f t="shared" si="3"/>
        <v>6806960</v>
      </c>
      <c r="R41" s="84">
        <f t="shared" si="8"/>
        <v>37</v>
      </c>
      <c r="S41" s="6"/>
    </row>
    <row r="42" spans="2:19" x14ac:dyDescent="0.4">
      <c r="B42" s="12" t="s">
        <v>78</v>
      </c>
      <c r="C42" s="13" t="s">
        <v>79</v>
      </c>
      <c r="D42" s="14">
        <f t="shared" si="0"/>
        <v>3280655</v>
      </c>
      <c r="E42" s="15">
        <f t="shared" si="4"/>
        <v>40</v>
      </c>
      <c r="F42" s="14">
        <v>2038497</v>
      </c>
      <c r="G42" s="15">
        <f t="shared" si="4"/>
        <v>30</v>
      </c>
      <c r="H42" s="14">
        <v>356234</v>
      </c>
      <c r="I42" s="15">
        <f t="shared" si="5"/>
        <v>22</v>
      </c>
      <c r="J42" s="14">
        <v>885924</v>
      </c>
      <c r="K42" s="15">
        <f t="shared" si="6"/>
        <v>45</v>
      </c>
      <c r="L42" s="14">
        <v>23968432</v>
      </c>
      <c r="M42" s="15">
        <f t="shared" si="7"/>
        <v>27</v>
      </c>
      <c r="N42" s="14">
        <v>9815054</v>
      </c>
      <c r="O42" s="50">
        <f t="shared" si="9"/>
        <v>34</v>
      </c>
      <c r="P42" s="53">
        <f t="shared" si="2"/>
        <v>0.40949921129592459</v>
      </c>
      <c r="Q42" s="14">
        <f t="shared" si="3"/>
        <v>14153378</v>
      </c>
      <c r="R42" s="81">
        <f t="shared" si="8"/>
        <v>21</v>
      </c>
      <c r="S42" s="6"/>
    </row>
    <row r="43" spans="2:19" x14ac:dyDescent="0.4">
      <c r="B43" s="12">
        <v>39</v>
      </c>
      <c r="C43" s="13" t="s">
        <v>80</v>
      </c>
      <c r="D43" s="14">
        <f t="shared" si="0"/>
        <v>18115852</v>
      </c>
      <c r="E43" s="15">
        <f t="shared" si="4"/>
        <v>5</v>
      </c>
      <c r="F43" s="14">
        <v>3668443</v>
      </c>
      <c r="G43" s="15">
        <f t="shared" si="4"/>
        <v>20</v>
      </c>
      <c r="H43" s="14">
        <v>4806730</v>
      </c>
      <c r="I43" s="15">
        <f t="shared" si="5"/>
        <v>1</v>
      </c>
      <c r="J43" s="14">
        <v>9640679</v>
      </c>
      <c r="K43" s="15">
        <f t="shared" si="6"/>
        <v>4</v>
      </c>
      <c r="L43" s="14">
        <v>41321411</v>
      </c>
      <c r="M43" s="15">
        <f t="shared" si="7"/>
        <v>14</v>
      </c>
      <c r="N43" s="14">
        <v>17956290</v>
      </c>
      <c r="O43" s="50">
        <f t="shared" si="9"/>
        <v>15</v>
      </c>
      <c r="P43" s="53">
        <f t="shared" si="2"/>
        <v>0.43455171460626069</v>
      </c>
      <c r="Q43" s="14">
        <f t="shared" si="3"/>
        <v>23365121</v>
      </c>
      <c r="R43" s="81">
        <f t="shared" si="8"/>
        <v>13</v>
      </c>
      <c r="S43" s="6"/>
    </row>
    <row r="44" spans="2:19" x14ac:dyDescent="0.4">
      <c r="B44" s="28">
        <v>40</v>
      </c>
      <c r="C44" s="29" t="s">
        <v>81</v>
      </c>
      <c r="D44" s="67">
        <f t="shared" si="0"/>
        <v>2215612</v>
      </c>
      <c r="E44" s="30">
        <f t="shared" si="4"/>
        <v>49</v>
      </c>
      <c r="F44" s="67">
        <v>1067360</v>
      </c>
      <c r="G44" s="30">
        <f t="shared" si="4"/>
        <v>51</v>
      </c>
      <c r="H44" s="67">
        <v>47638</v>
      </c>
      <c r="I44" s="30">
        <f t="shared" si="5"/>
        <v>37</v>
      </c>
      <c r="J44" s="67">
        <v>1100614</v>
      </c>
      <c r="K44" s="30">
        <f t="shared" si="6"/>
        <v>40</v>
      </c>
      <c r="L44" s="67">
        <v>11320182</v>
      </c>
      <c r="M44" s="30">
        <f t="shared" si="7"/>
        <v>41</v>
      </c>
      <c r="N44" s="67">
        <v>7873466</v>
      </c>
      <c r="O44" s="68">
        <f t="shared" si="9"/>
        <v>37</v>
      </c>
      <c r="P44" s="69">
        <f t="shared" si="2"/>
        <v>0.69552468326039285</v>
      </c>
      <c r="Q44" s="67">
        <f t="shared" si="3"/>
        <v>3446716</v>
      </c>
      <c r="R44" s="85">
        <f t="shared" si="8"/>
        <v>46</v>
      </c>
      <c r="S44" s="6"/>
    </row>
    <row r="45" spans="2:19" x14ac:dyDescent="0.4">
      <c r="B45" s="31">
        <v>41</v>
      </c>
      <c r="C45" s="32" t="s">
        <v>82</v>
      </c>
      <c r="D45" s="70">
        <f t="shared" si="0"/>
        <v>2601020</v>
      </c>
      <c r="E45" s="33">
        <f t="shared" si="4"/>
        <v>43</v>
      </c>
      <c r="F45" s="70">
        <v>938608</v>
      </c>
      <c r="G45" s="33">
        <f t="shared" si="4"/>
        <v>57</v>
      </c>
      <c r="H45" s="70">
        <v>225656</v>
      </c>
      <c r="I45" s="33">
        <f t="shared" si="5"/>
        <v>28</v>
      </c>
      <c r="J45" s="70">
        <v>1436756</v>
      </c>
      <c r="K45" s="33">
        <f t="shared" si="6"/>
        <v>33</v>
      </c>
      <c r="L45" s="70">
        <v>11244655</v>
      </c>
      <c r="M45" s="33">
        <f t="shared" si="7"/>
        <v>42</v>
      </c>
      <c r="N45" s="70">
        <v>6942319</v>
      </c>
      <c r="O45" s="71">
        <f t="shared" si="9"/>
        <v>38</v>
      </c>
      <c r="P45" s="72">
        <f t="shared" si="2"/>
        <v>0.61738835028731431</v>
      </c>
      <c r="Q45" s="70">
        <f t="shared" si="3"/>
        <v>4302336</v>
      </c>
      <c r="R45" s="86">
        <f t="shared" si="8"/>
        <v>42</v>
      </c>
      <c r="S45" s="6"/>
    </row>
    <row r="46" spans="2:19" x14ac:dyDescent="0.4">
      <c r="B46" s="12">
        <v>42</v>
      </c>
      <c r="C46" s="13" t="s">
        <v>83</v>
      </c>
      <c r="D46" s="14">
        <f t="shared" si="0"/>
        <v>2697903</v>
      </c>
      <c r="E46" s="15">
        <f t="shared" si="4"/>
        <v>42</v>
      </c>
      <c r="F46" s="14">
        <v>1442377</v>
      </c>
      <c r="G46" s="15">
        <f t="shared" si="4"/>
        <v>38</v>
      </c>
      <c r="H46" s="14">
        <v>0</v>
      </c>
      <c r="I46" s="15">
        <f t="shared" si="5"/>
        <v>45</v>
      </c>
      <c r="J46" s="14">
        <v>1255526</v>
      </c>
      <c r="K46" s="15">
        <f t="shared" si="6"/>
        <v>36</v>
      </c>
      <c r="L46" s="14">
        <v>11751087</v>
      </c>
      <c r="M46" s="15">
        <f t="shared" si="7"/>
        <v>40</v>
      </c>
      <c r="N46" s="14">
        <v>1546509</v>
      </c>
      <c r="O46" s="50">
        <f t="shared" si="9"/>
        <v>60</v>
      </c>
      <c r="P46" s="53">
        <f t="shared" ref="P46:P68" si="10">+N46/L46</f>
        <v>0.13160561231484372</v>
      </c>
      <c r="Q46" s="14">
        <f t="shared" ref="Q46:Q67" si="11">+L46-N46</f>
        <v>10204578</v>
      </c>
      <c r="R46" s="81">
        <f t="shared" si="8"/>
        <v>32</v>
      </c>
      <c r="S46" s="6"/>
    </row>
    <row r="47" spans="2:19" x14ac:dyDescent="0.4">
      <c r="B47" s="12">
        <v>43</v>
      </c>
      <c r="C47" s="13" t="s">
        <v>84</v>
      </c>
      <c r="D47" s="14">
        <f t="shared" si="0"/>
        <v>2038964</v>
      </c>
      <c r="E47" s="15">
        <f t="shared" si="4"/>
        <v>51</v>
      </c>
      <c r="F47" s="14">
        <v>1021323</v>
      </c>
      <c r="G47" s="15">
        <f t="shared" si="4"/>
        <v>55</v>
      </c>
      <c r="H47" s="14">
        <v>0</v>
      </c>
      <c r="I47" s="15">
        <f t="shared" si="5"/>
        <v>45</v>
      </c>
      <c r="J47" s="14">
        <v>1017641</v>
      </c>
      <c r="K47" s="15">
        <f t="shared" si="6"/>
        <v>43</v>
      </c>
      <c r="L47" s="14">
        <v>8985098</v>
      </c>
      <c r="M47" s="15">
        <f t="shared" si="7"/>
        <v>44</v>
      </c>
      <c r="N47" s="14">
        <v>5952647</v>
      </c>
      <c r="O47" s="50">
        <f t="shared" si="9"/>
        <v>41</v>
      </c>
      <c r="P47" s="53">
        <f t="shared" si="10"/>
        <v>0.66250217860728955</v>
      </c>
      <c r="Q47" s="14">
        <f t="shared" si="11"/>
        <v>3032451</v>
      </c>
      <c r="R47" s="81">
        <f t="shared" si="8"/>
        <v>50</v>
      </c>
      <c r="S47" s="6"/>
    </row>
    <row r="48" spans="2:19" x14ac:dyDescent="0.4">
      <c r="B48" s="12">
        <v>44</v>
      </c>
      <c r="C48" s="13" t="s">
        <v>85</v>
      </c>
      <c r="D48" s="14">
        <f t="shared" si="0"/>
        <v>1666533</v>
      </c>
      <c r="E48" s="15">
        <f t="shared" si="4"/>
        <v>55</v>
      </c>
      <c r="F48" s="34">
        <v>555162</v>
      </c>
      <c r="G48" s="18">
        <f t="shared" si="4"/>
        <v>63</v>
      </c>
      <c r="H48" s="14">
        <v>110449</v>
      </c>
      <c r="I48" s="15">
        <f t="shared" si="5"/>
        <v>34</v>
      </c>
      <c r="J48" s="14">
        <v>1000922</v>
      </c>
      <c r="K48" s="15">
        <f t="shared" si="6"/>
        <v>44</v>
      </c>
      <c r="L48" s="14">
        <v>3493763</v>
      </c>
      <c r="M48" s="15">
        <f t="shared" si="7"/>
        <v>60</v>
      </c>
      <c r="N48" s="14">
        <v>2525057</v>
      </c>
      <c r="O48" s="50">
        <f t="shared" si="9"/>
        <v>56</v>
      </c>
      <c r="P48" s="53">
        <f t="shared" si="10"/>
        <v>0.72273276693353272</v>
      </c>
      <c r="Q48" s="34">
        <f t="shared" si="11"/>
        <v>968706</v>
      </c>
      <c r="R48" s="110">
        <f t="shared" si="8"/>
        <v>61</v>
      </c>
      <c r="S48" s="6"/>
    </row>
    <row r="49" spans="2:19" x14ac:dyDescent="0.4">
      <c r="B49" s="12">
        <v>45</v>
      </c>
      <c r="C49" s="13" t="s">
        <v>86</v>
      </c>
      <c r="D49" s="34">
        <f t="shared" si="0"/>
        <v>1202500</v>
      </c>
      <c r="E49" s="18">
        <f t="shared" si="4"/>
        <v>61</v>
      </c>
      <c r="F49" s="14">
        <v>850695</v>
      </c>
      <c r="G49" s="15">
        <f t="shared" si="4"/>
        <v>59</v>
      </c>
      <c r="H49" s="14">
        <v>194745</v>
      </c>
      <c r="I49" s="15">
        <f t="shared" si="5"/>
        <v>29</v>
      </c>
      <c r="J49" s="34">
        <v>157060</v>
      </c>
      <c r="K49" s="18">
        <f t="shared" si="6"/>
        <v>61</v>
      </c>
      <c r="L49" s="14">
        <v>5402873</v>
      </c>
      <c r="M49" s="15">
        <f t="shared" si="7"/>
        <v>57</v>
      </c>
      <c r="N49" s="14">
        <v>3532689</v>
      </c>
      <c r="O49" s="50">
        <f t="shared" si="9"/>
        <v>50</v>
      </c>
      <c r="P49" s="53">
        <f t="shared" si="10"/>
        <v>0.65385379223239193</v>
      </c>
      <c r="Q49" s="14">
        <f t="shared" si="11"/>
        <v>1870184</v>
      </c>
      <c r="R49" s="81">
        <f t="shared" si="8"/>
        <v>57</v>
      </c>
      <c r="S49" s="6"/>
    </row>
    <row r="50" spans="2:19" x14ac:dyDescent="0.4">
      <c r="B50" s="12">
        <v>46</v>
      </c>
      <c r="C50" s="13" t="s">
        <v>87</v>
      </c>
      <c r="D50" s="34">
        <f t="shared" si="0"/>
        <v>1002747</v>
      </c>
      <c r="E50" s="18">
        <f t="shared" si="4"/>
        <v>63</v>
      </c>
      <c r="F50" s="14">
        <v>730059</v>
      </c>
      <c r="G50" s="15">
        <f t="shared" si="4"/>
        <v>60</v>
      </c>
      <c r="H50" s="14">
        <v>123036</v>
      </c>
      <c r="I50" s="15">
        <f t="shared" si="5"/>
        <v>32</v>
      </c>
      <c r="J50" s="34">
        <v>149652</v>
      </c>
      <c r="K50" s="18">
        <f t="shared" si="6"/>
        <v>62</v>
      </c>
      <c r="L50" s="14">
        <v>6484335</v>
      </c>
      <c r="M50" s="15">
        <f t="shared" si="7"/>
        <v>53</v>
      </c>
      <c r="N50" s="14">
        <v>3877432</v>
      </c>
      <c r="O50" s="50">
        <f t="shared" si="9"/>
        <v>49</v>
      </c>
      <c r="P50" s="53">
        <f t="shared" si="10"/>
        <v>0.59796910554436189</v>
      </c>
      <c r="Q50" s="14">
        <f t="shared" si="11"/>
        <v>2606903</v>
      </c>
      <c r="R50" s="81">
        <f t="shared" si="8"/>
        <v>52</v>
      </c>
      <c r="S50" s="6"/>
    </row>
    <row r="51" spans="2:19" x14ac:dyDescent="0.4">
      <c r="B51" s="12">
        <v>47</v>
      </c>
      <c r="C51" s="13" t="s">
        <v>88</v>
      </c>
      <c r="D51" s="14">
        <f t="shared" si="0"/>
        <v>1553866</v>
      </c>
      <c r="E51" s="15">
        <f t="shared" si="4"/>
        <v>58</v>
      </c>
      <c r="F51" s="14">
        <v>1174206</v>
      </c>
      <c r="G51" s="15">
        <f t="shared" si="4"/>
        <v>47</v>
      </c>
      <c r="H51" s="14">
        <v>1977</v>
      </c>
      <c r="I51" s="15">
        <f t="shared" si="5"/>
        <v>44</v>
      </c>
      <c r="J51" s="14">
        <v>377683</v>
      </c>
      <c r="K51" s="15">
        <f t="shared" si="6"/>
        <v>57</v>
      </c>
      <c r="L51" s="14">
        <v>8672535</v>
      </c>
      <c r="M51" s="15">
        <f t="shared" si="7"/>
        <v>46</v>
      </c>
      <c r="N51" s="14">
        <v>5611682</v>
      </c>
      <c r="O51" s="50">
        <f t="shared" si="9"/>
        <v>42</v>
      </c>
      <c r="P51" s="53">
        <f t="shared" si="10"/>
        <v>0.6470636324903849</v>
      </c>
      <c r="Q51" s="14">
        <f t="shared" si="11"/>
        <v>3060853</v>
      </c>
      <c r="R51" s="81">
        <f t="shared" si="8"/>
        <v>49</v>
      </c>
      <c r="S51" s="6"/>
    </row>
    <row r="52" spans="2:19" x14ac:dyDescent="0.4">
      <c r="B52" s="12">
        <v>48</v>
      </c>
      <c r="C52" s="13" t="s">
        <v>89</v>
      </c>
      <c r="D52" s="14">
        <f t="shared" si="0"/>
        <v>2200816</v>
      </c>
      <c r="E52" s="15">
        <f t="shared" si="4"/>
        <v>50</v>
      </c>
      <c r="F52" s="14">
        <v>1148479</v>
      </c>
      <c r="G52" s="15">
        <f t="shared" si="4"/>
        <v>48</v>
      </c>
      <c r="H52" s="14">
        <v>0</v>
      </c>
      <c r="I52" s="15">
        <f t="shared" si="5"/>
        <v>45</v>
      </c>
      <c r="J52" s="14">
        <v>1052337</v>
      </c>
      <c r="K52" s="15">
        <f t="shared" si="6"/>
        <v>41</v>
      </c>
      <c r="L52" s="14">
        <v>6126176</v>
      </c>
      <c r="M52" s="15">
        <f t="shared" si="7"/>
        <v>55</v>
      </c>
      <c r="N52" s="14">
        <v>4407643</v>
      </c>
      <c r="O52" s="50">
        <f t="shared" si="9"/>
        <v>47</v>
      </c>
      <c r="P52" s="53">
        <f t="shared" si="10"/>
        <v>0.71947704408100588</v>
      </c>
      <c r="Q52" s="14">
        <f t="shared" si="11"/>
        <v>1718533</v>
      </c>
      <c r="R52" s="81">
        <f t="shared" si="8"/>
        <v>58</v>
      </c>
      <c r="S52" s="6"/>
    </row>
    <row r="53" spans="2:19" x14ac:dyDescent="0.4">
      <c r="B53" s="12">
        <v>49</v>
      </c>
      <c r="C53" s="13" t="s">
        <v>90</v>
      </c>
      <c r="D53" s="14">
        <f t="shared" si="0"/>
        <v>2243856</v>
      </c>
      <c r="E53" s="15">
        <f t="shared" si="4"/>
        <v>48</v>
      </c>
      <c r="F53" s="14">
        <v>1285950</v>
      </c>
      <c r="G53" s="15">
        <f t="shared" si="4"/>
        <v>45</v>
      </c>
      <c r="H53" s="14">
        <v>405754</v>
      </c>
      <c r="I53" s="15">
        <f t="shared" si="5"/>
        <v>20</v>
      </c>
      <c r="J53" s="14">
        <v>552152</v>
      </c>
      <c r="K53" s="15">
        <f t="shared" si="6"/>
        <v>56</v>
      </c>
      <c r="L53" s="14">
        <v>6161688</v>
      </c>
      <c r="M53" s="15">
        <f t="shared" si="7"/>
        <v>54</v>
      </c>
      <c r="N53" s="14">
        <v>4095745</v>
      </c>
      <c r="O53" s="50">
        <f t="shared" si="9"/>
        <v>48</v>
      </c>
      <c r="P53" s="53">
        <f t="shared" si="10"/>
        <v>0.66471152060928762</v>
      </c>
      <c r="Q53" s="14">
        <f t="shared" si="11"/>
        <v>2065943</v>
      </c>
      <c r="R53" s="81">
        <f t="shared" si="8"/>
        <v>56</v>
      </c>
      <c r="S53" s="6"/>
    </row>
    <row r="54" spans="2:19" x14ac:dyDescent="0.4">
      <c r="B54" s="12">
        <v>50</v>
      </c>
      <c r="C54" s="13" t="s">
        <v>91</v>
      </c>
      <c r="D54" s="34">
        <f t="shared" si="0"/>
        <v>1074028</v>
      </c>
      <c r="E54" s="18">
        <f t="shared" si="4"/>
        <v>62</v>
      </c>
      <c r="F54" s="34">
        <v>626886</v>
      </c>
      <c r="G54" s="18">
        <f t="shared" si="4"/>
        <v>61</v>
      </c>
      <c r="H54" s="14">
        <v>100188</v>
      </c>
      <c r="I54" s="15">
        <f t="shared" si="5"/>
        <v>35</v>
      </c>
      <c r="J54" s="14">
        <v>346954</v>
      </c>
      <c r="K54" s="15">
        <f t="shared" si="6"/>
        <v>58</v>
      </c>
      <c r="L54" s="14">
        <v>7051533</v>
      </c>
      <c r="M54" s="15">
        <f t="shared" si="7"/>
        <v>52</v>
      </c>
      <c r="N54" s="14">
        <v>2805551</v>
      </c>
      <c r="O54" s="50">
        <f t="shared" si="9"/>
        <v>55</v>
      </c>
      <c r="P54" s="53">
        <f t="shared" si="10"/>
        <v>0.39786398220074981</v>
      </c>
      <c r="Q54" s="14">
        <f t="shared" si="11"/>
        <v>4245982</v>
      </c>
      <c r="R54" s="81">
        <f t="shared" si="8"/>
        <v>43</v>
      </c>
      <c r="S54" s="6"/>
    </row>
    <row r="55" spans="2:19" x14ac:dyDescent="0.4">
      <c r="B55" s="12">
        <v>51</v>
      </c>
      <c r="C55" s="13" t="s">
        <v>92</v>
      </c>
      <c r="D55" s="14">
        <f t="shared" si="0"/>
        <v>3281416</v>
      </c>
      <c r="E55" s="15">
        <f t="shared" si="4"/>
        <v>39</v>
      </c>
      <c r="F55" s="14">
        <v>961793</v>
      </c>
      <c r="G55" s="15">
        <f t="shared" si="4"/>
        <v>56</v>
      </c>
      <c r="H55" s="14">
        <v>260020</v>
      </c>
      <c r="I55" s="15">
        <f t="shared" si="5"/>
        <v>27</v>
      </c>
      <c r="J55" s="14">
        <v>2059603</v>
      </c>
      <c r="K55" s="15">
        <f t="shared" si="6"/>
        <v>31</v>
      </c>
      <c r="L55" s="14">
        <v>7090950</v>
      </c>
      <c r="M55" s="15">
        <f t="shared" si="7"/>
        <v>51</v>
      </c>
      <c r="N55" s="14">
        <v>2940059</v>
      </c>
      <c r="O55" s="50">
        <f t="shared" si="9"/>
        <v>53</v>
      </c>
      <c r="P55" s="53">
        <f t="shared" si="10"/>
        <v>0.4146213130821681</v>
      </c>
      <c r="Q55" s="14">
        <f t="shared" si="11"/>
        <v>4150891</v>
      </c>
      <c r="R55" s="81">
        <f t="shared" si="8"/>
        <v>45</v>
      </c>
      <c r="S55" s="6"/>
    </row>
    <row r="56" spans="2:19" x14ac:dyDescent="0.4">
      <c r="B56" s="12">
        <v>52</v>
      </c>
      <c r="C56" s="13" t="s">
        <v>93</v>
      </c>
      <c r="D56" s="14">
        <f t="shared" si="0"/>
        <v>1417493</v>
      </c>
      <c r="E56" s="15">
        <f t="shared" si="4"/>
        <v>59</v>
      </c>
      <c r="F56" s="14">
        <v>1237096</v>
      </c>
      <c r="G56" s="15">
        <f t="shared" si="4"/>
        <v>46</v>
      </c>
      <c r="H56" s="14">
        <v>112347</v>
      </c>
      <c r="I56" s="15">
        <f t="shared" si="5"/>
        <v>33</v>
      </c>
      <c r="J56" s="34">
        <v>68050</v>
      </c>
      <c r="K56" s="18">
        <f t="shared" si="6"/>
        <v>63</v>
      </c>
      <c r="L56" s="14">
        <v>4012078</v>
      </c>
      <c r="M56" s="15">
        <f t="shared" si="7"/>
        <v>59</v>
      </c>
      <c r="N56" s="14">
        <v>1937129</v>
      </c>
      <c r="O56" s="50">
        <f t="shared" si="9"/>
        <v>58</v>
      </c>
      <c r="P56" s="53">
        <f t="shared" si="10"/>
        <v>0.48282436183942584</v>
      </c>
      <c r="Q56" s="14">
        <f t="shared" si="11"/>
        <v>2074949</v>
      </c>
      <c r="R56" s="81">
        <f t="shared" si="8"/>
        <v>55</v>
      </c>
      <c r="S56" s="6"/>
    </row>
    <row r="57" spans="2:19" x14ac:dyDescent="0.4">
      <c r="B57" s="12">
        <v>53</v>
      </c>
      <c r="C57" s="13" t="s">
        <v>94</v>
      </c>
      <c r="D57" s="14">
        <f t="shared" si="0"/>
        <v>2294784</v>
      </c>
      <c r="E57" s="15">
        <f t="shared" si="4"/>
        <v>46</v>
      </c>
      <c r="F57" s="14">
        <v>1047711</v>
      </c>
      <c r="G57" s="15">
        <f t="shared" si="4"/>
        <v>52</v>
      </c>
      <c r="H57" s="14">
        <v>489993</v>
      </c>
      <c r="I57" s="15">
        <f t="shared" si="5"/>
        <v>18</v>
      </c>
      <c r="J57" s="14">
        <v>757080</v>
      </c>
      <c r="K57" s="15">
        <f t="shared" si="6"/>
        <v>48</v>
      </c>
      <c r="L57" s="34">
        <v>2921577</v>
      </c>
      <c r="M57" s="18">
        <f t="shared" si="7"/>
        <v>61</v>
      </c>
      <c r="N57" s="14">
        <v>2016027</v>
      </c>
      <c r="O57" s="50">
        <f t="shared" si="9"/>
        <v>57</v>
      </c>
      <c r="P57" s="53">
        <f t="shared" si="10"/>
        <v>0.69004753254834628</v>
      </c>
      <c r="Q57" s="34">
        <f t="shared" si="11"/>
        <v>905550</v>
      </c>
      <c r="R57" s="110">
        <f t="shared" si="8"/>
        <v>62</v>
      </c>
      <c r="S57" s="6"/>
    </row>
    <row r="58" spans="2:19" x14ac:dyDescent="0.4">
      <c r="B58" s="12">
        <v>54</v>
      </c>
      <c r="C58" s="13" t="s">
        <v>95</v>
      </c>
      <c r="D58" s="14">
        <f t="shared" si="0"/>
        <v>1286820</v>
      </c>
      <c r="E58" s="15">
        <f t="shared" si="4"/>
        <v>60</v>
      </c>
      <c r="F58" s="34">
        <v>564906</v>
      </c>
      <c r="G58" s="18">
        <f t="shared" si="4"/>
        <v>62</v>
      </c>
      <c r="H58" s="14">
        <v>83190</v>
      </c>
      <c r="I58" s="15">
        <f t="shared" si="5"/>
        <v>36</v>
      </c>
      <c r="J58" s="14">
        <v>638724</v>
      </c>
      <c r="K58" s="15">
        <f t="shared" si="6"/>
        <v>54</v>
      </c>
      <c r="L58" s="34">
        <v>2812605</v>
      </c>
      <c r="M58" s="18">
        <f t="shared" si="7"/>
        <v>62</v>
      </c>
      <c r="N58" s="14">
        <v>1725865</v>
      </c>
      <c r="O58" s="50">
        <f t="shared" si="9"/>
        <v>59</v>
      </c>
      <c r="P58" s="53">
        <f t="shared" si="10"/>
        <v>0.61361798048428418</v>
      </c>
      <c r="Q58" s="14">
        <f t="shared" si="11"/>
        <v>1086740</v>
      </c>
      <c r="R58" s="81">
        <f t="shared" si="8"/>
        <v>60</v>
      </c>
      <c r="S58" s="6"/>
    </row>
    <row r="59" spans="2:19" x14ac:dyDescent="0.4">
      <c r="B59" s="12">
        <v>55</v>
      </c>
      <c r="C59" s="13" t="s">
        <v>96</v>
      </c>
      <c r="D59" s="14">
        <f t="shared" si="0"/>
        <v>3490563</v>
      </c>
      <c r="E59" s="15">
        <f t="shared" si="4"/>
        <v>36</v>
      </c>
      <c r="F59" s="14">
        <v>1378779</v>
      </c>
      <c r="G59" s="15">
        <f t="shared" si="4"/>
        <v>40</v>
      </c>
      <c r="H59" s="14">
        <v>884234</v>
      </c>
      <c r="I59" s="15">
        <f t="shared" si="5"/>
        <v>14</v>
      </c>
      <c r="J59" s="14">
        <v>1227550</v>
      </c>
      <c r="K59" s="15">
        <f t="shared" si="6"/>
        <v>37</v>
      </c>
      <c r="L59" s="14">
        <v>7832322</v>
      </c>
      <c r="M59" s="15">
        <f t="shared" si="7"/>
        <v>48</v>
      </c>
      <c r="N59" s="14">
        <v>2913600</v>
      </c>
      <c r="O59" s="50">
        <f t="shared" si="9"/>
        <v>54</v>
      </c>
      <c r="P59" s="53">
        <f t="shared" si="10"/>
        <v>0.37199696335263027</v>
      </c>
      <c r="Q59" s="14">
        <f t="shared" si="11"/>
        <v>4918722</v>
      </c>
      <c r="R59" s="81">
        <f t="shared" si="8"/>
        <v>40</v>
      </c>
      <c r="S59" s="6"/>
    </row>
    <row r="60" spans="2:19" x14ac:dyDescent="0.4">
      <c r="B60" s="12">
        <v>56</v>
      </c>
      <c r="C60" s="13" t="s">
        <v>97</v>
      </c>
      <c r="D60" s="14">
        <f t="shared" si="0"/>
        <v>1792143</v>
      </c>
      <c r="E60" s="15">
        <f t="shared" si="4"/>
        <v>54</v>
      </c>
      <c r="F60" s="14">
        <v>1047376</v>
      </c>
      <c r="G60" s="15">
        <f t="shared" si="4"/>
        <v>53</v>
      </c>
      <c r="H60" s="14">
        <v>10031</v>
      </c>
      <c r="I60" s="15">
        <f t="shared" si="5"/>
        <v>41</v>
      </c>
      <c r="J60" s="14">
        <v>734736</v>
      </c>
      <c r="K60" s="15">
        <f t="shared" si="6"/>
        <v>50</v>
      </c>
      <c r="L60" s="34">
        <v>1340957</v>
      </c>
      <c r="M60" s="18">
        <f t="shared" si="7"/>
        <v>63</v>
      </c>
      <c r="N60" s="34">
        <v>844280</v>
      </c>
      <c r="O60" s="52">
        <f t="shared" si="9"/>
        <v>62</v>
      </c>
      <c r="P60" s="53">
        <f t="shared" si="10"/>
        <v>0.62961004715289159</v>
      </c>
      <c r="Q60" s="34">
        <f t="shared" si="11"/>
        <v>496677</v>
      </c>
      <c r="R60" s="110">
        <f t="shared" si="8"/>
        <v>63</v>
      </c>
      <c r="S60" s="6"/>
    </row>
    <row r="61" spans="2:19" x14ac:dyDescent="0.4">
      <c r="B61" s="12">
        <v>57</v>
      </c>
      <c r="C61" s="13" t="s">
        <v>98</v>
      </c>
      <c r="D61" s="14">
        <f t="shared" si="0"/>
        <v>2294214</v>
      </c>
      <c r="E61" s="15">
        <f t="shared" si="4"/>
        <v>47</v>
      </c>
      <c r="F61" s="14">
        <v>1092812</v>
      </c>
      <c r="G61" s="15">
        <f t="shared" si="4"/>
        <v>50</v>
      </c>
      <c r="H61" s="14">
        <v>15574</v>
      </c>
      <c r="I61" s="15">
        <f t="shared" si="5"/>
        <v>39</v>
      </c>
      <c r="J61" s="14">
        <v>1185828</v>
      </c>
      <c r="K61" s="15">
        <f t="shared" si="6"/>
        <v>38</v>
      </c>
      <c r="L61" s="14">
        <v>4502030</v>
      </c>
      <c r="M61" s="15">
        <f t="shared" si="7"/>
        <v>58</v>
      </c>
      <c r="N61" s="14">
        <v>3100244</v>
      </c>
      <c r="O61" s="50">
        <f t="shared" si="9"/>
        <v>52</v>
      </c>
      <c r="P61" s="53">
        <f t="shared" si="10"/>
        <v>0.6886324613563215</v>
      </c>
      <c r="Q61" s="14">
        <f t="shared" si="11"/>
        <v>1401786</v>
      </c>
      <c r="R61" s="81">
        <f t="shared" si="8"/>
        <v>59</v>
      </c>
      <c r="S61" s="6"/>
    </row>
    <row r="62" spans="2:19" x14ac:dyDescent="0.4">
      <c r="B62" s="12">
        <v>58</v>
      </c>
      <c r="C62" s="13" t="s">
        <v>99</v>
      </c>
      <c r="D62" s="14">
        <f t="shared" si="0"/>
        <v>4941024</v>
      </c>
      <c r="E62" s="15">
        <f t="shared" si="4"/>
        <v>30</v>
      </c>
      <c r="F62" s="14">
        <v>1352304</v>
      </c>
      <c r="G62" s="15">
        <f t="shared" si="4"/>
        <v>42</v>
      </c>
      <c r="H62" s="14">
        <v>139403</v>
      </c>
      <c r="I62" s="15">
        <f t="shared" si="5"/>
        <v>30</v>
      </c>
      <c r="J62" s="14">
        <v>3449317</v>
      </c>
      <c r="K62" s="15">
        <f t="shared" si="6"/>
        <v>20</v>
      </c>
      <c r="L62" s="14">
        <v>6079760</v>
      </c>
      <c r="M62" s="15">
        <f t="shared" si="7"/>
        <v>56</v>
      </c>
      <c r="N62" s="34">
        <v>1197525</v>
      </c>
      <c r="O62" s="52">
        <f t="shared" si="9"/>
        <v>61</v>
      </c>
      <c r="P62" s="53">
        <f t="shared" si="10"/>
        <v>0.19696912378120188</v>
      </c>
      <c r="Q62" s="14">
        <f t="shared" si="11"/>
        <v>4882235</v>
      </c>
      <c r="R62" s="81">
        <f t="shared" si="8"/>
        <v>41</v>
      </c>
      <c r="S62" s="6"/>
    </row>
    <row r="63" spans="2:19" x14ac:dyDescent="0.4">
      <c r="B63" s="12">
        <v>59</v>
      </c>
      <c r="C63" s="13" t="s">
        <v>100</v>
      </c>
      <c r="D63" s="14">
        <f t="shared" si="0"/>
        <v>5187601</v>
      </c>
      <c r="E63" s="15">
        <f t="shared" si="4"/>
        <v>29</v>
      </c>
      <c r="F63" s="14">
        <v>1503569</v>
      </c>
      <c r="G63" s="15">
        <f t="shared" si="4"/>
        <v>37</v>
      </c>
      <c r="H63" s="14">
        <v>914624</v>
      </c>
      <c r="I63" s="15">
        <f t="shared" si="5"/>
        <v>12</v>
      </c>
      <c r="J63" s="14">
        <v>2769408</v>
      </c>
      <c r="K63" s="15">
        <f t="shared" si="6"/>
        <v>25</v>
      </c>
      <c r="L63" s="14">
        <v>8131860</v>
      </c>
      <c r="M63" s="15">
        <f t="shared" si="7"/>
        <v>47</v>
      </c>
      <c r="N63" s="14">
        <v>5042435</v>
      </c>
      <c r="O63" s="50">
        <f t="shared" si="9"/>
        <v>44</v>
      </c>
      <c r="P63" s="53">
        <f t="shared" si="10"/>
        <v>0.62008384305681608</v>
      </c>
      <c r="Q63" s="14">
        <f t="shared" si="11"/>
        <v>3089425</v>
      </c>
      <c r="R63" s="81">
        <f t="shared" si="8"/>
        <v>48</v>
      </c>
      <c r="S63" s="6"/>
    </row>
    <row r="64" spans="2:19" x14ac:dyDescent="0.4">
      <c r="B64" s="12">
        <v>60</v>
      </c>
      <c r="C64" s="13" t="s">
        <v>101</v>
      </c>
      <c r="D64" s="14">
        <f t="shared" si="0"/>
        <v>2436445</v>
      </c>
      <c r="E64" s="15">
        <f t="shared" si="4"/>
        <v>45</v>
      </c>
      <c r="F64" s="14">
        <v>1370783</v>
      </c>
      <c r="G64" s="15">
        <f t="shared" si="4"/>
        <v>41</v>
      </c>
      <c r="H64" s="14">
        <v>14988</v>
      </c>
      <c r="I64" s="15">
        <f t="shared" si="5"/>
        <v>40</v>
      </c>
      <c r="J64" s="14">
        <v>1050674</v>
      </c>
      <c r="K64" s="15">
        <f t="shared" si="6"/>
        <v>42</v>
      </c>
      <c r="L64" s="14">
        <v>10434157</v>
      </c>
      <c r="M64" s="15">
        <f t="shared" si="7"/>
        <v>43</v>
      </c>
      <c r="N64" s="14">
        <v>6262793</v>
      </c>
      <c r="O64" s="50">
        <f t="shared" si="9"/>
        <v>40</v>
      </c>
      <c r="P64" s="53">
        <f t="shared" si="10"/>
        <v>0.60022031487546146</v>
      </c>
      <c r="Q64" s="14">
        <f t="shared" si="11"/>
        <v>4171364</v>
      </c>
      <c r="R64" s="81">
        <f t="shared" si="8"/>
        <v>44</v>
      </c>
      <c r="S64" s="6"/>
    </row>
    <row r="65" spans="2:23" x14ac:dyDescent="0.4">
      <c r="B65" s="12">
        <v>61</v>
      </c>
      <c r="C65" s="13" t="s">
        <v>102</v>
      </c>
      <c r="D65" s="14">
        <f t="shared" si="0"/>
        <v>1964274</v>
      </c>
      <c r="E65" s="15">
        <f t="shared" si="4"/>
        <v>53</v>
      </c>
      <c r="F65" s="14">
        <v>1300034</v>
      </c>
      <c r="G65" s="15">
        <f t="shared" si="4"/>
        <v>43</v>
      </c>
      <c r="H65" s="14">
        <v>3520</v>
      </c>
      <c r="I65" s="15">
        <f t="shared" si="5"/>
        <v>42</v>
      </c>
      <c r="J65" s="14">
        <v>660720</v>
      </c>
      <c r="K65" s="15">
        <f t="shared" si="6"/>
        <v>53</v>
      </c>
      <c r="L65" s="14">
        <v>7770417</v>
      </c>
      <c r="M65" s="15">
        <f t="shared" si="7"/>
        <v>49</v>
      </c>
      <c r="N65" s="14">
        <v>5528380</v>
      </c>
      <c r="O65" s="50">
        <f t="shared" si="9"/>
        <v>43</v>
      </c>
      <c r="P65" s="53">
        <f t="shared" si="10"/>
        <v>0.71146503463070254</v>
      </c>
      <c r="Q65" s="14">
        <f t="shared" si="11"/>
        <v>2242037</v>
      </c>
      <c r="R65" s="81">
        <f t="shared" si="8"/>
        <v>54</v>
      </c>
      <c r="S65" s="6"/>
    </row>
    <row r="66" spans="2:23" x14ac:dyDescent="0.4">
      <c r="B66" s="12">
        <v>62</v>
      </c>
      <c r="C66" s="13" t="s">
        <v>103</v>
      </c>
      <c r="D66" s="14">
        <f t="shared" si="0"/>
        <v>1982279</v>
      </c>
      <c r="E66" s="15">
        <f t="shared" si="4"/>
        <v>52</v>
      </c>
      <c r="F66" s="14">
        <v>1295272</v>
      </c>
      <c r="G66" s="15">
        <f t="shared" si="4"/>
        <v>44</v>
      </c>
      <c r="H66" s="14">
        <v>0</v>
      </c>
      <c r="I66" s="15">
        <f t="shared" si="5"/>
        <v>45</v>
      </c>
      <c r="J66" s="14">
        <v>687007</v>
      </c>
      <c r="K66" s="15">
        <f t="shared" si="6"/>
        <v>52</v>
      </c>
      <c r="L66" s="14">
        <v>8765092</v>
      </c>
      <c r="M66" s="15">
        <f t="shared" si="7"/>
        <v>45</v>
      </c>
      <c r="N66" s="14">
        <v>6412416</v>
      </c>
      <c r="O66" s="50">
        <f t="shared" si="9"/>
        <v>39</v>
      </c>
      <c r="P66" s="53">
        <f t="shared" si="10"/>
        <v>0.73158570383516797</v>
      </c>
      <c r="Q66" s="14">
        <f t="shared" si="11"/>
        <v>2352676</v>
      </c>
      <c r="R66" s="81">
        <f t="shared" si="8"/>
        <v>53</v>
      </c>
      <c r="S66" s="6"/>
    </row>
    <row r="67" spans="2:23" ht="12.75" thickBot="1" x14ac:dyDescent="0.45">
      <c r="B67" s="35">
        <v>63</v>
      </c>
      <c r="C67" s="36" t="s">
        <v>104</v>
      </c>
      <c r="D67" s="73">
        <f t="shared" si="0"/>
        <v>1642685</v>
      </c>
      <c r="E67" s="37">
        <f t="shared" si="4"/>
        <v>57</v>
      </c>
      <c r="F67" s="73">
        <v>860882</v>
      </c>
      <c r="G67" s="37">
        <f t="shared" si="4"/>
        <v>58</v>
      </c>
      <c r="H67" s="73">
        <v>0</v>
      </c>
      <c r="I67" s="37">
        <f t="shared" si="5"/>
        <v>45</v>
      </c>
      <c r="J67" s="73">
        <v>781803</v>
      </c>
      <c r="K67" s="37">
        <f t="shared" si="6"/>
        <v>47</v>
      </c>
      <c r="L67" s="73">
        <v>7602922</v>
      </c>
      <c r="M67" s="37">
        <f t="shared" si="7"/>
        <v>50</v>
      </c>
      <c r="N67" s="73">
        <v>4969408</v>
      </c>
      <c r="O67" s="74">
        <f t="shared" si="9"/>
        <v>46</v>
      </c>
      <c r="P67" s="75">
        <f t="shared" si="10"/>
        <v>0.65361817469651795</v>
      </c>
      <c r="Q67" s="73">
        <f t="shared" si="11"/>
        <v>2633514</v>
      </c>
      <c r="R67" s="87">
        <f t="shared" si="8"/>
        <v>51</v>
      </c>
      <c r="S67" s="6"/>
    </row>
    <row r="68" spans="2:23" ht="12.75" thickTop="1" x14ac:dyDescent="0.4">
      <c r="B68" s="38"/>
      <c r="C68" s="39" t="s">
        <v>105</v>
      </c>
      <c r="D68" s="76">
        <f>+SUM(D5:D67)</f>
        <v>473160781</v>
      </c>
      <c r="E68" s="40"/>
      <c r="F68" s="76">
        <f>+SUM(F5:F67)</f>
        <v>222628059</v>
      </c>
      <c r="G68" s="40"/>
      <c r="H68" s="76">
        <f>+SUM(H5:H67)</f>
        <v>33476029</v>
      </c>
      <c r="I68" s="40"/>
      <c r="J68" s="76">
        <f>+SUM(J5:J67)</f>
        <v>217056693</v>
      </c>
      <c r="K68" s="40"/>
      <c r="L68" s="76">
        <f>+SUM(L5:L67)</f>
        <v>2107913125</v>
      </c>
      <c r="M68" s="40"/>
      <c r="N68" s="76">
        <f>+SUM(N5:N67)</f>
        <v>983484778</v>
      </c>
      <c r="O68" s="77"/>
      <c r="P68" s="78">
        <f t="shared" si="10"/>
        <v>0.46656798438977415</v>
      </c>
      <c r="Q68" s="76">
        <f>+SUM(Q5:Q67)</f>
        <v>1124428347</v>
      </c>
      <c r="R68" s="88"/>
      <c r="S68" s="6"/>
    </row>
    <row r="69" spans="2:23" ht="6" customHeight="1" x14ac:dyDescent="0.4"/>
    <row r="71" spans="2:23" s="2" customFormat="1" ht="13.5" x14ac:dyDescent="0.4">
      <c r="B71" s="1" t="str">
        <f>+B1</f>
        <v>令和３年度</v>
      </c>
      <c r="D71" s="3" t="s">
        <v>107</v>
      </c>
      <c r="F71" s="3"/>
      <c r="J71" s="3"/>
      <c r="L71" s="3"/>
      <c r="N71" s="3"/>
      <c r="O71" s="3"/>
      <c r="Q71" s="3"/>
      <c r="R71" s="3"/>
      <c r="S71" s="3"/>
      <c r="V71" s="115"/>
    </row>
    <row r="72" spans="2:23" s="4" customFormat="1" x14ac:dyDescent="0.4">
      <c r="B72" s="41" t="s">
        <v>116</v>
      </c>
      <c r="C72" s="41"/>
      <c r="D72" s="5"/>
      <c r="F72" s="5"/>
      <c r="J72" s="5"/>
      <c r="L72" s="5"/>
      <c r="N72" s="5"/>
      <c r="O72" s="5"/>
      <c r="Q72" s="5"/>
      <c r="R72" s="5" t="s">
        <v>115</v>
      </c>
      <c r="S72" s="5"/>
      <c r="V72" s="116"/>
    </row>
    <row r="73" spans="2:23" x14ac:dyDescent="0.4">
      <c r="B73" s="119" t="s">
        <v>2</v>
      </c>
      <c r="C73" s="120"/>
      <c r="D73" s="44" t="s">
        <v>106</v>
      </c>
      <c r="E73" s="45"/>
      <c r="F73" s="45"/>
      <c r="G73" s="45"/>
      <c r="H73" s="45"/>
      <c r="I73" s="45"/>
      <c r="J73" s="54"/>
      <c r="K73" s="54"/>
      <c r="L73" s="44" t="s">
        <v>112</v>
      </c>
      <c r="M73" s="45"/>
      <c r="N73" s="43"/>
      <c r="O73" s="43"/>
      <c r="P73" s="43"/>
      <c r="Q73" s="43"/>
      <c r="R73" s="43"/>
      <c r="S73" s="123" t="s">
        <v>3</v>
      </c>
      <c r="T73" s="124"/>
    </row>
    <row r="74" spans="2:23" x14ac:dyDescent="0.4">
      <c r="B74" s="121"/>
      <c r="C74" s="122"/>
      <c r="D74" s="46"/>
      <c r="E74" s="47"/>
      <c r="F74" s="127" t="s">
        <v>110</v>
      </c>
      <c r="G74" s="128"/>
      <c r="H74" s="127" t="s">
        <v>108</v>
      </c>
      <c r="I74" s="128"/>
      <c r="J74" s="129" t="s">
        <v>109</v>
      </c>
      <c r="K74" s="130"/>
      <c r="L74" s="46"/>
      <c r="M74" s="47"/>
      <c r="N74" s="127" t="s">
        <v>111</v>
      </c>
      <c r="O74" s="128"/>
      <c r="P74" s="131"/>
      <c r="Q74" s="127" t="s">
        <v>114</v>
      </c>
      <c r="R74" s="131"/>
      <c r="S74" s="125"/>
      <c r="T74" s="126"/>
    </row>
    <row r="75" spans="2:23" x14ac:dyDescent="0.4">
      <c r="B75" s="7" t="s">
        <v>4</v>
      </c>
      <c r="C75" s="8" t="s">
        <v>5</v>
      </c>
      <c r="D75" s="55">
        <f>+D5*1000/$S75</f>
        <v>42491.271000565968</v>
      </c>
      <c r="E75" s="11">
        <f>RANK(D75,D$75:D$137)</f>
        <v>52</v>
      </c>
      <c r="F75" s="55">
        <f>+F5*1000/$S75</f>
        <v>22734.826523427706</v>
      </c>
      <c r="G75" s="11">
        <f>RANK(F75,F$75:F$137)</f>
        <v>53</v>
      </c>
      <c r="H75" s="55">
        <f>+H5*1000/$S75</f>
        <v>1117.7465385002245</v>
      </c>
      <c r="I75" s="11">
        <f>RANK(H75,H$75:H$137)</f>
        <v>38</v>
      </c>
      <c r="J75" s="55">
        <f>+J5*1000/$S75</f>
        <v>18638.697938638037</v>
      </c>
      <c r="K75" s="11">
        <f>RANK(J75,J$75:J$137)</f>
        <v>44</v>
      </c>
      <c r="L75" s="55">
        <f>+L5*1000/$S75</f>
        <v>341044.84974771546</v>
      </c>
      <c r="M75" s="11">
        <f>RANK(L75,L$75:L$137)</f>
        <v>16</v>
      </c>
      <c r="N75" s="55">
        <f t="shared" ref="N75:N115" si="12">+N5*1000/$S75</f>
        <v>131492.69868625893</v>
      </c>
      <c r="O75" s="56">
        <f>RANK(N75,N$75:N$137)</f>
        <v>50</v>
      </c>
      <c r="P75" s="57">
        <f>+N75/L75</f>
        <v>0.38555837680448579</v>
      </c>
      <c r="Q75" s="55">
        <f>+Q5*1000/$S75</f>
        <v>209552.15106145653</v>
      </c>
      <c r="R75" s="56">
        <f>RANK(Q75,Q$75:Q$137)</f>
        <v>10</v>
      </c>
      <c r="S75" s="55">
        <v>1332226</v>
      </c>
      <c r="T75" s="11">
        <f>RANK(S75,S$75:S$137)</f>
        <v>1</v>
      </c>
      <c r="V75" s="117">
        <f>+Q75/D75</f>
        <v>4.9316517516895502</v>
      </c>
      <c r="W75" s="6">
        <f>RANK(V75,$V$75:$V$137)</f>
        <v>3</v>
      </c>
    </row>
    <row r="76" spans="2:23" x14ac:dyDescent="0.4">
      <c r="B76" s="12" t="s">
        <v>6</v>
      </c>
      <c r="C76" s="13" t="s">
        <v>7</v>
      </c>
      <c r="D76" s="34">
        <f t="shared" ref="D76:F91" si="13">+D6*1000/$S76</f>
        <v>22135.940662731609</v>
      </c>
      <c r="E76" s="18">
        <f t="shared" ref="E76:G137" si="14">RANK(D76,D$75:D$137)</f>
        <v>63</v>
      </c>
      <c r="F76" s="34">
        <f t="shared" si="13"/>
        <v>10613.622659136268</v>
      </c>
      <c r="G76" s="18">
        <f t="shared" si="14"/>
        <v>63</v>
      </c>
      <c r="H76" s="14">
        <f t="shared" ref="H76:H138" si="15">+H6*1000/$S76</f>
        <v>1133.2427420838819</v>
      </c>
      <c r="I76" s="15">
        <f t="shared" ref="I76:I137" si="16">RANK(H76,H$75:H$137)</f>
        <v>37</v>
      </c>
      <c r="J76" s="14">
        <f t="shared" ref="J76:J138" si="17">+J6*1000/$S76</f>
        <v>10389.075261511458</v>
      </c>
      <c r="K76" s="15">
        <f t="shared" ref="K76:K137" si="18">RANK(J76,J$75:J$137)</f>
        <v>52</v>
      </c>
      <c r="L76" s="14">
        <f t="shared" ref="L76:L138" si="19">+L6*1000/$S76</f>
        <v>273257.16590938042</v>
      </c>
      <c r="M76" s="15">
        <f t="shared" ref="M76:M137" si="20">RANK(L76,L$75:L$137)</f>
        <v>41</v>
      </c>
      <c r="N76" s="14">
        <f t="shared" si="12"/>
        <v>95845.711778277924</v>
      </c>
      <c r="O76" s="50">
        <f t="shared" ref="O76:O137" si="21">RANK(N76,N$75:N$137)</f>
        <v>55</v>
      </c>
      <c r="P76" s="53">
        <f t="shared" ref="P76:P138" si="22">+N76/L76</f>
        <v>0.35075278432062418</v>
      </c>
      <c r="Q76" s="14">
        <f t="shared" ref="Q76:Q138" si="23">+Q6*1000/$S76</f>
        <v>177411.45413110251</v>
      </c>
      <c r="R76" s="50">
        <f t="shared" ref="R76:R137" si="24">RANK(Q76,Q$75:Q$137)</f>
        <v>17</v>
      </c>
      <c r="S76" s="14">
        <v>353235</v>
      </c>
      <c r="T76" s="15">
        <f t="shared" ref="T76:T137" si="25">RANK(S76,S$75:S$137)</f>
        <v>3</v>
      </c>
      <c r="V76" s="117">
        <f t="shared" ref="V76:V138" si="26">+Q76/D76</f>
        <v>8.0146336148160628</v>
      </c>
      <c r="W76" s="6">
        <f t="shared" ref="W76:W137" si="27">RANK(V76,$V$75:$V$137)</f>
        <v>1</v>
      </c>
    </row>
    <row r="77" spans="2:23" x14ac:dyDescent="0.4">
      <c r="B77" s="12" t="s">
        <v>8</v>
      </c>
      <c r="C77" s="13" t="s">
        <v>9</v>
      </c>
      <c r="D77" s="14">
        <f t="shared" si="13"/>
        <v>122588.13847900114</v>
      </c>
      <c r="E77" s="15">
        <f t="shared" si="14"/>
        <v>15</v>
      </c>
      <c r="F77" s="14">
        <f t="shared" si="13"/>
        <v>60668.630688267462</v>
      </c>
      <c r="G77" s="15">
        <f t="shared" si="14"/>
        <v>11</v>
      </c>
      <c r="H77" s="14">
        <f t="shared" si="15"/>
        <v>1773.8055928180786</v>
      </c>
      <c r="I77" s="15">
        <f t="shared" si="16"/>
        <v>34</v>
      </c>
      <c r="J77" s="14">
        <f t="shared" si="17"/>
        <v>60145.702197915591</v>
      </c>
      <c r="K77" s="15">
        <f t="shared" si="18"/>
        <v>15</v>
      </c>
      <c r="L77" s="34">
        <f t="shared" si="19"/>
        <v>156944.969559385</v>
      </c>
      <c r="M77" s="18">
        <f t="shared" si="20"/>
        <v>63</v>
      </c>
      <c r="N77" s="14">
        <f t="shared" si="12"/>
        <v>91620.875038695696</v>
      </c>
      <c r="O77" s="50">
        <f t="shared" si="21"/>
        <v>57</v>
      </c>
      <c r="P77" s="53">
        <f t="shared" si="22"/>
        <v>0.58377707355588793</v>
      </c>
      <c r="Q77" s="34">
        <f t="shared" si="23"/>
        <v>65324.094520689301</v>
      </c>
      <c r="R77" s="52">
        <f t="shared" si="24"/>
        <v>61</v>
      </c>
      <c r="S77" s="14">
        <v>193820</v>
      </c>
      <c r="T77" s="15">
        <f t="shared" si="25"/>
        <v>9</v>
      </c>
      <c r="V77" s="117">
        <f t="shared" si="26"/>
        <v>0.53287451242176309</v>
      </c>
      <c r="W77" s="6">
        <f t="shared" si="27"/>
        <v>61</v>
      </c>
    </row>
    <row r="78" spans="2:23" x14ac:dyDescent="0.4">
      <c r="B78" s="12" t="s">
        <v>10</v>
      </c>
      <c r="C78" s="13" t="s">
        <v>11</v>
      </c>
      <c r="D78" s="14">
        <f t="shared" si="13"/>
        <v>72113.747120362648</v>
      </c>
      <c r="E78" s="15">
        <f t="shared" si="14"/>
        <v>29</v>
      </c>
      <c r="F78" s="14">
        <f t="shared" si="13"/>
        <v>24024.947774319004</v>
      </c>
      <c r="G78" s="15">
        <f t="shared" si="14"/>
        <v>50</v>
      </c>
      <c r="H78" s="14">
        <f t="shared" si="15"/>
        <v>6536.5910047973312</v>
      </c>
      <c r="I78" s="15">
        <f t="shared" si="16"/>
        <v>24</v>
      </c>
      <c r="J78" s="14">
        <f t="shared" si="17"/>
        <v>41552.208341246318</v>
      </c>
      <c r="K78" s="15">
        <f t="shared" si="18"/>
        <v>22</v>
      </c>
      <c r="L78" s="14">
        <f t="shared" si="19"/>
        <v>288028.62215029437</v>
      </c>
      <c r="M78" s="15">
        <f t="shared" si="20"/>
        <v>35</v>
      </c>
      <c r="N78" s="14">
        <f t="shared" si="12"/>
        <v>101670.68178252649</v>
      </c>
      <c r="O78" s="50">
        <f t="shared" si="21"/>
        <v>54</v>
      </c>
      <c r="P78" s="53">
        <f t="shared" si="22"/>
        <v>0.35298811980385186</v>
      </c>
      <c r="Q78" s="14">
        <f t="shared" si="23"/>
        <v>186357.94036776788</v>
      </c>
      <c r="R78" s="50">
        <f t="shared" si="24"/>
        <v>15</v>
      </c>
      <c r="S78" s="14">
        <v>605545</v>
      </c>
      <c r="T78" s="15">
        <f t="shared" si="25"/>
        <v>2</v>
      </c>
      <c r="V78" s="117">
        <f t="shared" si="26"/>
        <v>2.5842221186582366</v>
      </c>
      <c r="W78" s="6">
        <f t="shared" si="27"/>
        <v>16</v>
      </c>
    </row>
    <row r="79" spans="2:23" x14ac:dyDescent="0.4">
      <c r="B79" s="12" t="s">
        <v>12</v>
      </c>
      <c r="C79" s="13" t="s">
        <v>13</v>
      </c>
      <c r="D79" s="14">
        <f t="shared" si="13"/>
        <v>86454.175281125514</v>
      </c>
      <c r="E79" s="15">
        <f t="shared" si="14"/>
        <v>23</v>
      </c>
      <c r="F79" s="14">
        <f t="shared" si="13"/>
        <v>22853.549997478694</v>
      </c>
      <c r="G79" s="15">
        <f t="shared" si="14"/>
        <v>52</v>
      </c>
      <c r="H79" s="14">
        <f t="shared" si="15"/>
        <v>6653.5852957490797</v>
      </c>
      <c r="I79" s="15">
        <f t="shared" si="16"/>
        <v>23</v>
      </c>
      <c r="J79" s="14">
        <f t="shared" si="17"/>
        <v>56947.039987897733</v>
      </c>
      <c r="K79" s="15">
        <f t="shared" si="18"/>
        <v>17</v>
      </c>
      <c r="L79" s="14">
        <f t="shared" si="19"/>
        <v>293457.96984519187</v>
      </c>
      <c r="M79" s="15">
        <f t="shared" si="20"/>
        <v>32</v>
      </c>
      <c r="N79" s="14">
        <f t="shared" si="12"/>
        <v>191735.89329837123</v>
      </c>
      <c r="O79" s="50">
        <f t="shared" si="21"/>
        <v>17</v>
      </c>
      <c r="P79" s="53">
        <f t="shared" si="22"/>
        <v>0.65336747677876261</v>
      </c>
      <c r="Q79" s="14">
        <f t="shared" si="23"/>
        <v>101722.07654682064</v>
      </c>
      <c r="R79" s="50">
        <f t="shared" si="24"/>
        <v>42</v>
      </c>
      <c r="S79" s="14">
        <v>79324</v>
      </c>
      <c r="T79" s="15">
        <f t="shared" si="25"/>
        <v>26</v>
      </c>
      <c r="V79" s="117">
        <f t="shared" si="26"/>
        <v>1.1766010862523186</v>
      </c>
      <c r="W79" s="6">
        <f t="shared" si="27"/>
        <v>49</v>
      </c>
    </row>
    <row r="80" spans="2:23" x14ac:dyDescent="0.4">
      <c r="B80" s="12" t="s">
        <v>14</v>
      </c>
      <c r="C80" s="13" t="s">
        <v>15</v>
      </c>
      <c r="D80" s="14">
        <f t="shared" si="13"/>
        <v>226678.93026494677</v>
      </c>
      <c r="E80" s="15">
        <f t="shared" si="14"/>
        <v>6</v>
      </c>
      <c r="F80" s="14">
        <f t="shared" si="13"/>
        <v>41234.837682793383</v>
      </c>
      <c r="G80" s="15">
        <f t="shared" si="14"/>
        <v>24</v>
      </c>
      <c r="H80" s="16">
        <f t="shared" si="15"/>
        <v>51286.119308949827</v>
      </c>
      <c r="I80" s="17">
        <f t="shared" si="16"/>
        <v>3</v>
      </c>
      <c r="J80" s="14">
        <f t="shared" si="17"/>
        <v>134157.97327320356</v>
      </c>
      <c r="K80" s="15">
        <f t="shared" si="18"/>
        <v>4</v>
      </c>
      <c r="L80" s="14">
        <f t="shared" si="19"/>
        <v>473786.81566468813</v>
      </c>
      <c r="M80" s="15">
        <f t="shared" si="20"/>
        <v>6</v>
      </c>
      <c r="N80" s="14">
        <f t="shared" si="12"/>
        <v>206456.72646483404</v>
      </c>
      <c r="O80" s="50">
        <f t="shared" si="21"/>
        <v>13</v>
      </c>
      <c r="P80" s="53">
        <f t="shared" si="22"/>
        <v>0.43575869914233556</v>
      </c>
      <c r="Q80" s="14">
        <f t="shared" si="23"/>
        <v>267330.08919985412</v>
      </c>
      <c r="R80" s="50">
        <f t="shared" si="24"/>
        <v>6</v>
      </c>
      <c r="S80" s="14">
        <v>60314</v>
      </c>
      <c r="T80" s="15">
        <f t="shared" si="25"/>
        <v>36</v>
      </c>
      <c r="V80" s="117">
        <f t="shared" si="26"/>
        <v>1.1793336455549419</v>
      </c>
      <c r="W80" s="6">
        <f t="shared" si="27"/>
        <v>48</v>
      </c>
    </row>
    <row r="81" spans="2:23" x14ac:dyDescent="0.4">
      <c r="B81" s="12" t="s">
        <v>16</v>
      </c>
      <c r="C81" s="13" t="s">
        <v>17</v>
      </c>
      <c r="D81" s="14">
        <f t="shared" si="13"/>
        <v>40227.769419474622</v>
      </c>
      <c r="E81" s="15">
        <f t="shared" si="14"/>
        <v>56</v>
      </c>
      <c r="F81" s="14">
        <f t="shared" si="13"/>
        <v>23836.501890075866</v>
      </c>
      <c r="G81" s="15">
        <f t="shared" si="14"/>
        <v>51</v>
      </c>
      <c r="H81" s="14">
        <f t="shared" si="15"/>
        <v>0</v>
      </c>
      <c r="I81" s="15">
        <f t="shared" si="16"/>
        <v>45</v>
      </c>
      <c r="J81" s="14">
        <f t="shared" si="17"/>
        <v>16391.267529398756</v>
      </c>
      <c r="K81" s="15">
        <f t="shared" si="18"/>
        <v>46</v>
      </c>
      <c r="L81" s="14">
        <f t="shared" si="19"/>
        <v>191949.97919316022</v>
      </c>
      <c r="M81" s="15">
        <f t="shared" si="20"/>
        <v>60</v>
      </c>
      <c r="N81" s="14">
        <f t="shared" si="12"/>
        <v>95105.882079054354</v>
      </c>
      <c r="O81" s="50">
        <f t="shared" si="21"/>
        <v>56</v>
      </c>
      <c r="P81" s="53">
        <f t="shared" si="22"/>
        <v>0.49547221874584746</v>
      </c>
      <c r="Q81" s="14">
        <f t="shared" si="23"/>
        <v>96844.097114105869</v>
      </c>
      <c r="R81" s="50">
        <f t="shared" si="24"/>
        <v>46</v>
      </c>
      <c r="S81" s="14">
        <v>343637</v>
      </c>
      <c r="T81" s="15">
        <f t="shared" si="25"/>
        <v>5</v>
      </c>
      <c r="V81" s="117">
        <f t="shared" si="26"/>
        <v>2.4073941586038519</v>
      </c>
      <c r="W81" s="6">
        <f t="shared" si="27"/>
        <v>20</v>
      </c>
    </row>
    <row r="82" spans="2:23" x14ac:dyDescent="0.4">
      <c r="B82" s="12" t="s">
        <v>18</v>
      </c>
      <c r="C82" s="13" t="s">
        <v>19</v>
      </c>
      <c r="D82" s="14">
        <f t="shared" si="13"/>
        <v>57126.974437237695</v>
      </c>
      <c r="E82" s="15">
        <f t="shared" si="14"/>
        <v>40</v>
      </c>
      <c r="F82" s="14">
        <f t="shared" si="13"/>
        <v>17654.661070838101</v>
      </c>
      <c r="G82" s="15">
        <f t="shared" si="14"/>
        <v>60</v>
      </c>
      <c r="H82" s="14">
        <f t="shared" si="15"/>
        <v>10865.929034719573</v>
      </c>
      <c r="I82" s="15">
        <f t="shared" si="16"/>
        <v>13</v>
      </c>
      <c r="J82" s="14">
        <f t="shared" si="17"/>
        <v>28606.384331680019</v>
      </c>
      <c r="K82" s="15">
        <f t="shared" si="18"/>
        <v>34</v>
      </c>
      <c r="L82" s="14">
        <f t="shared" si="19"/>
        <v>427272.02085717919</v>
      </c>
      <c r="M82" s="15">
        <f t="shared" si="20"/>
        <v>8</v>
      </c>
      <c r="N82" s="14">
        <f t="shared" si="12"/>
        <v>200656.7086353809</v>
      </c>
      <c r="O82" s="50">
        <f t="shared" si="21"/>
        <v>14</v>
      </c>
      <c r="P82" s="53">
        <f t="shared" si="22"/>
        <v>0.4696228604738264</v>
      </c>
      <c r="Q82" s="14">
        <f t="shared" si="23"/>
        <v>226615.31222179829</v>
      </c>
      <c r="R82" s="50">
        <f t="shared" si="24"/>
        <v>8</v>
      </c>
      <c r="S82" s="14">
        <v>78630</v>
      </c>
      <c r="T82" s="15">
        <f t="shared" si="25"/>
        <v>27</v>
      </c>
      <c r="V82" s="117">
        <f t="shared" si="26"/>
        <v>3.9668705450306705</v>
      </c>
      <c r="W82" s="6">
        <f t="shared" si="27"/>
        <v>8</v>
      </c>
    </row>
    <row r="83" spans="2:23" x14ac:dyDescent="0.4">
      <c r="B83" s="12" t="s">
        <v>20</v>
      </c>
      <c r="C83" s="13" t="s">
        <v>21</v>
      </c>
      <c r="D83" s="14">
        <f t="shared" si="13"/>
        <v>58046.963959549161</v>
      </c>
      <c r="E83" s="15">
        <f t="shared" si="14"/>
        <v>37</v>
      </c>
      <c r="F83" s="14">
        <f t="shared" si="13"/>
        <v>24297.465140107808</v>
      </c>
      <c r="G83" s="15">
        <f t="shared" si="14"/>
        <v>49</v>
      </c>
      <c r="H83" s="14">
        <f t="shared" si="15"/>
        <v>1223.6111729852541</v>
      </c>
      <c r="I83" s="15">
        <f t="shared" si="16"/>
        <v>36</v>
      </c>
      <c r="J83" s="14">
        <f t="shared" si="17"/>
        <v>32525.887646456096</v>
      </c>
      <c r="K83" s="15">
        <f t="shared" si="18"/>
        <v>28</v>
      </c>
      <c r="L83" s="14">
        <f t="shared" si="19"/>
        <v>277687.47716844123</v>
      </c>
      <c r="M83" s="15">
        <f t="shared" si="20"/>
        <v>38</v>
      </c>
      <c r="N83" s="14">
        <f t="shared" si="12"/>
        <v>184627.41569029269</v>
      </c>
      <c r="O83" s="50">
        <f t="shared" si="21"/>
        <v>18</v>
      </c>
      <c r="P83" s="53">
        <f t="shared" si="22"/>
        <v>0.66487483545504056</v>
      </c>
      <c r="Q83" s="14">
        <f t="shared" si="23"/>
        <v>93060.061478148535</v>
      </c>
      <c r="R83" s="50">
        <f t="shared" si="24"/>
        <v>51</v>
      </c>
      <c r="S83" s="14">
        <v>112235</v>
      </c>
      <c r="T83" s="15">
        <f t="shared" si="25"/>
        <v>21</v>
      </c>
      <c r="V83" s="117">
        <f t="shared" si="26"/>
        <v>1.603185681562928</v>
      </c>
      <c r="W83" s="6">
        <f t="shared" si="27"/>
        <v>34</v>
      </c>
    </row>
    <row r="84" spans="2:23" x14ac:dyDescent="0.4">
      <c r="B84" s="12" t="s">
        <v>22</v>
      </c>
      <c r="C84" s="13" t="s">
        <v>23</v>
      </c>
      <c r="D84" s="14">
        <f t="shared" si="13"/>
        <v>206313.04683479157</v>
      </c>
      <c r="E84" s="15">
        <f t="shared" si="14"/>
        <v>8</v>
      </c>
      <c r="F84" s="14">
        <f t="shared" si="13"/>
        <v>58446.718991250644</v>
      </c>
      <c r="G84" s="15">
        <f t="shared" si="14"/>
        <v>13</v>
      </c>
      <c r="H84" s="14">
        <f t="shared" si="15"/>
        <v>43530.854348944929</v>
      </c>
      <c r="I84" s="15">
        <f t="shared" si="16"/>
        <v>4</v>
      </c>
      <c r="J84" s="14">
        <f t="shared" si="17"/>
        <v>104335.47349459598</v>
      </c>
      <c r="K84" s="15">
        <f t="shared" si="18"/>
        <v>7</v>
      </c>
      <c r="L84" s="14">
        <f t="shared" si="19"/>
        <v>344960.75656201749</v>
      </c>
      <c r="M84" s="15">
        <f t="shared" si="20"/>
        <v>14</v>
      </c>
      <c r="N84" s="14">
        <f t="shared" si="12"/>
        <v>179049.92279979412</v>
      </c>
      <c r="O84" s="50">
        <f t="shared" si="21"/>
        <v>26</v>
      </c>
      <c r="P84" s="53">
        <f t="shared" si="22"/>
        <v>0.51904432430013037</v>
      </c>
      <c r="Q84" s="14">
        <f t="shared" si="23"/>
        <v>165910.83376222337</v>
      </c>
      <c r="R84" s="50">
        <f t="shared" si="24"/>
        <v>21</v>
      </c>
      <c r="S84" s="14">
        <v>77720</v>
      </c>
      <c r="T84" s="15">
        <f t="shared" si="25"/>
        <v>28</v>
      </c>
      <c r="V84" s="117">
        <f t="shared" si="26"/>
        <v>0.80417034359964201</v>
      </c>
      <c r="W84" s="6">
        <f t="shared" si="27"/>
        <v>56</v>
      </c>
    </row>
    <row r="85" spans="2:23" x14ac:dyDescent="0.4">
      <c r="B85" s="12" t="s">
        <v>24</v>
      </c>
      <c r="C85" s="13" t="s">
        <v>25</v>
      </c>
      <c r="D85" s="14">
        <f t="shared" si="13"/>
        <v>51993.21790120042</v>
      </c>
      <c r="E85" s="15">
        <f t="shared" si="14"/>
        <v>47</v>
      </c>
      <c r="F85" s="14">
        <f t="shared" si="13"/>
        <v>26250.240637273884</v>
      </c>
      <c r="G85" s="15">
        <f t="shared" si="14"/>
        <v>46</v>
      </c>
      <c r="H85" s="14">
        <f t="shared" si="15"/>
        <v>10825.369253747856</v>
      </c>
      <c r="I85" s="15">
        <f t="shared" si="16"/>
        <v>14</v>
      </c>
      <c r="J85" s="14">
        <f t="shared" si="17"/>
        <v>14917.608010178679</v>
      </c>
      <c r="K85" s="15">
        <f t="shared" si="18"/>
        <v>49</v>
      </c>
      <c r="L85" s="14">
        <f t="shared" si="19"/>
        <v>311953.43253858492</v>
      </c>
      <c r="M85" s="15">
        <f t="shared" si="20"/>
        <v>25</v>
      </c>
      <c r="N85" s="14">
        <f t="shared" si="12"/>
        <v>165813.23228411793</v>
      </c>
      <c r="O85" s="50">
        <f t="shared" si="21"/>
        <v>32</v>
      </c>
      <c r="P85" s="53">
        <f t="shared" si="22"/>
        <v>0.53153200121819077</v>
      </c>
      <c r="Q85" s="14">
        <f t="shared" si="23"/>
        <v>146140.200254467</v>
      </c>
      <c r="R85" s="50">
        <f t="shared" si="24"/>
        <v>27</v>
      </c>
      <c r="S85" s="14">
        <v>90385</v>
      </c>
      <c r="T85" s="15">
        <f t="shared" si="25"/>
        <v>24</v>
      </c>
      <c r="V85" s="117">
        <f t="shared" si="26"/>
        <v>2.810755059095754</v>
      </c>
      <c r="W85" s="6">
        <f t="shared" si="27"/>
        <v>14</v>
      </c>
    </row>
    <row r="86" spans="2:23" x14ac:dyDescent="0.4">
      <c r="B86" s="12" t="s">
        <v>26</v>
      </c>
      <c r="C86" s="13" t="s">
        <v>27</v>
      </c>
      <c r="D86" s="14">
        <f t="shared" si="13"/>
        <v>53731.76618111859</v>
      </c>
      <c r="E86" s="15">
        <f t="shared" si="14"/>
        <v>46</v>
      </c>
      <c r="F86" s="14">
        <f t="shared" si="13"/>
        <v>22056.427786175624</v>
      </c>
      <c r="G86" s="15">
        <f t="shared" si="14"/>
        <v>55</v>
      </c>
      <c r="H86" s="14">
        <f t="shared" si="15"/>
        <v>5162.2148550226739</v>
      </c>
      <c r="I86" s="15">
        <f t="shared" si="16"/>
        <v>28</v>
      </c>
      <c r="J86" s="14">
        <f t="shared" si="17"/>
        <v>26513.123539920296</v>
      </c>
      <c r="K86" s="15">
        <f t="shared" si="18"/>
        <v>38</v>
      </c>
      <c r="L86" s="14">
        <f t="shared" si="19"/>
        <v>293254.60783976916</v>
      </c>
      <c r="M86" s="15">
        <f t="shared" si="20"/>
        <v>33</v>
      </c>
      <c r="N86" s="14">
        <f t="shared" si="12"/>
        <v>167861.71756905317</v>
      </c>
      <c r="O86" s="50">
        <f t="shared" si="21"/>
        <v>30</v>
      </c>
      <c r="P86" s="53">
        <f t="shared" si="22"/>
        <v>0.57240947995869451</v>
      </c>
      <c r="Q86" s="14">
        <f t="shared" si="23"/>
        <v>125392.89027071596</v>
      </c>
      <c r="R86" s="50">
        <f t="shared" si="24"/>
        <v>33</v>
      </c>
      <c r="S86" s="14">
        <v>232864</v>
      </c>
      <c r="T86" s="15">
        <f t="shared" si="25"/>
        <v>7</v>
      </c>
      <c r="V86" s="117">
        <f t="shared" si="26"/>
        <v>2.3336826459052666</v>
      </c>
      <c r="W86" s="6">
        <f t="shared" si="27"/>
        <v>21</v>
      </c>
    </row>
    <row r="87" spans="2:23" x14ac:dyDescent="0.4">
      <c r="B87" s="12" t="s">
        <v>28</v>
      </c>
      <c r="C87" s="13" t="s">
        <v>29</v>
      </c>
      <c r="D87" s="14">
        <f t="shared" si="13"/>
        <v>67255.237420837453</v>
      </c>
      <c r="E87" s="15">
        <f t="shared" si="14"/>
        <v>31</v>
      </c>
      <c r="F87" s="14">
        <f t="shared" si="13"/>
        <v>34516.186569756566</v>
      </c>
      <c r="G87" s="15">
        <f t="shared" si="14"/>
        <v>31</v>
      </c>
      <c r="H87" s="14">
        <f t="shared" si="15"/>
        <v>0</v>
      </c>
      <c r="I87" s="15">
        <f t="shared" si="16"/>
        <v>45</v>
      </c>
      <c r="J87" s="14">
        <f t="shared" si="17"/>
        <v>32739.050851080887</v>
      </c>
      <c r="K87" s="15">
        <f t="shared" si="18"/>
        <v>27</v>
      </c>
      <c r="L87" s="14">
        <f t="shared" si="19"/>
        <v>246607.56085829571</v>
      </c>
      <c r="M87" s="15">
        <f t="shared" si="20"/>
        <v>50</v>
      </c>
      <c r="N87" s="14">
        <f t="shared" si="12"/>
        <v>165283.40191860619</v>
      </c>
      <c r="O87" s="50">
        <f t="shared" si="21"/>
        <v>33</v>
      </c>
      <c r="P87" s="53">
        <f t="shared" si="22"/>
        <v>0.67022844451059005</v>
      </c>
      <c r="Q87" s="14">
        <f t="shared" si="23"/>
        <v>81324.1589396895</v>
      </c>
      <c r="R87" s="50">
        <f t="shared" si="24"/>
        <v>58</v>
      </c>
      <c r="S87" s="14">
        <v>149692</v>
      </c>
      <c r="T87" s="15">
        <f t="shared" si="25"/>
        <v>12</v>
      </c>
      <c r="V87" s="117">
        <f t="shared" si="26"/>
        <v>1.209187002505371</v>
      </c>
      <c r="W87" s="6">
        <f t="shared" si="27"/>
        <v>46</v>
      </c>
    </row>
    <row r="88" spans="2:23" x14ac:dyDescent="0.4">
      <c r="B88" s="12" t="s">
        <v>30</v>
      </c>
      <c r="C88" s="13" t="s">
        <v>31</v>
      </c>
      <c r="D88" s="14">
        <f t="shared" si="13"/>
        <v>82160.052542968682</v>
      </c>
      <c r="E88" s="15">
        <f t="shared" si="14"/>
        <v>24</v>
      </c>
      <c r="F88" s="14">
        <f t="shared" si="13"/>
        <v>34230.50452350558</v>
      </c>
      <c r="G88" s="15">
        <f t="shared" si="14"/>
        <v>32</v>
      </c>
      <c r="H88" s="14">
        <f t="shared" si="15"/>
        <v>479.67660172799765</v>
      </c>
      <c r="I88" s="15">
        <f t="shared" si="16"/>
        <v>40</v>
      </c>
      <c r="J88" s="14">
        <f t="shared" si="17"/>
        <v>47449.871417735099</v>
      </c>
      <c r="K88" s="15">
        <f t="shared" si="18"/>
        <v>21</v>
      </c>
      <c r="L88" s="14">
        <f t="shared" si="19"/>
        <v>328906.79173373297</v>
      </c>
      <c r="M88" s="15">
        <f t="shared" si="20"/>
        <v>19</v>
      </c>
      <c r="N88" s="14">
        <f t="shared" si="12"/>
        <v>182379.32693197165</v>
      </c>
      <c r="O88" s="50">
        <f t="shared" si="21"/>
        <v>19</v>
      </c>
      <c r="P88" s="53">
        <f t="shared" si="22"/>
        <v>0.55450155337508855</v>
      </c>
      <c r="Q88" s="14">
        <f t="shared" si="23"/>
        <v>146527.46480176129</v>
      </c>
      <c r="R88" s="50">
        <f t="shared" si="24"/>
        <v>26</v>
      </c>
      <c r="S88" s="14">
        <v>54051</v>
      </c>
      <c r="T88" s="15">
        <f t="shared" si="25"/>
        <v>38</v>
      </c>
      <c r="V88" s="117">
        <f t="shared" si="26"/>
        <v>1.7834392781714601</v>
      </c>
      <c r="W88" s="6">
        <f t="shared" si="27"/>
        <v>28</v>
      </c>
    </row>
    <row r="89" spans="2:23" x14ac:dyDescent="0.4">
      <c r="B89" s="19" t="s">
        <v>32</v>
      </c>
      <c r="C89" s="20" t="s">
        <v>33</v>
      </c>
      <c r="D89" s="58">
        <f t="shared" si="13"/>
        <v>87485.186129525755</v>
      </c>
      <c r="E89" s="21">
        <f t="shared" si="14"/>
        <v>20</v>
      </c>
      <c r="F89" s="58">
        <f t="shared" si="13"/>
        <v>26342.350841407446</v>
      </c>
      <c r="G89" s="21">
        <f t="shared" si="14"/>
        <v>45</v>
      </c>
      <c r="H89" s="58">
        <f t="shared" si="15"/>
        <v>9163.5815060343357</v>
      </c>
      <c r="I89" s="21">
        <f t="shared" si="16"/>
        <v>19</v>
      </c>
      <c r="J89" s="58">
        <f t="shared" si="17"/>
        <v>51979.253782083972</v>
      </c>
      <c r="K89" s="21">
        <f t="shared" si="18"/>
        <v>19</v>
      </c>
      <c r="L89" s="58">
        <f t="shared" si="19"/>
        <v>381969.1993880673</v>
      </c>
      <c r="M89" s="21">
        <f t="shared" si="20"/>
        <v>11</v>
      </c>
      <c r="N89" s="58">
        <f t="shared" si="12"/>
        <v>179534.06425293218</v>
      </c>
      <c r="O89" s="59">
        <f t="shared" si="21"/>
        <v>24</v>
      </c>
      <c r="P89" s="60">
        <f t="shared" si="22"/>
        <v>0.47002235923879265</v>
      </c>
      <c r="Q89" s="58">
        <f t="shared" si="23"/>
        <v>202435.13513513515</v>
      </c>
      <c r="R89" s="59">
        <f t="shared" si="24"/>
        <v>12</v>
      </c>
      <c r="S89" s="58">
        <v>117660</v>
      </c>
      <c r="T89" s="21">
        <f t="shared" si="25"/>
        <v>18</v>
      </c>
      <c r="V89" s="117">
        <f t="shared" si="26"/>
        <v>2.313936154121234</v>
      </c>
      <c r="W89" s="6">
        <f t="shared" si="27"/>
        <v>22</v>
      </c>
    </row>
    <row r="90" spans="2:23" x14ac:dyDescent="0.4">
      <c r="B90" s="12" t="s">
        <v>34</v>
      </c>
      <c r="C90" s="13" t="s">
        <v>35</v>
      </c>
      <c r="D90" s="14">
        <f t="shared" si="13"/>
        <v>166079.04735818179</v>
      </c>
      <c r="E90" s="15">
        <f t="shared" si="14"/>
        <v>12</v>
      </c>
      <c r="F90" s="14">
        <f t="shared" si="13"/>
        <v>93535.997977286621</v>
      </c>
      <c r="G90" s="15">
        <f t="shared" si="14"/>
        <v>7</v>
      </c>
      <c r="H90" s="14">
        <f t="shared" si="15"/>
        <v>11828.35029462787</v>
      </c>
      <c r="I90" s="15">
        <f t="shared" si="16"/>
        <v>12</v>
      </c>
      <c r="J90" s="14">
        <f t="shared" si="17"/>
        <v>60714.699086267319</v>
      </c>
      <c r="K90" s="15">
        <f t="shared" si="18"/>
        <v>14</v>
      </c>
      <c r="L90" s="14">
        <f t="shared" si="19"/>
        <v>334188.89895563375</v>
      </c>
      <c r="M90" s="15">
        <f t="shared" si="20"/>
        <v>18</v>
      </c>
      <c r="N90" s="14">
        <f t="shared" si="12"/>
        <v>118562.88320937191</v>
      </c>
      <c r="O90" s="50">
        <f t="shared" si="21"/>
        <v>51</v>
      </c>
      <c r="P90" s="53">
        <f t="shared" si="22"/>
        <v>0.35477804193942447</v>
      </c>
      <c r="Q90" s="14">
        <f t="shared" si="23"/>
        <v>215626.01574626184</v>
      </c>
      <c r="R90" s="50">
        <f t="shared" si="24"/>
        <v>9</v>
      </c>
      <c r="S90" s="14">
        <v>142383</v>
      </c>
      <c r="T90" s="15">
        <f t="shared" si="25"/>
        <v>16</v>
      </c>
      <c r="V90" s="117">
        <f t="shared" si="26"/>
        <v>1.29833365000717</v>
      </c>
      <c r="W90" s="6">
        <f t="shared" si="27"/>
        <v>42</v>
      </c>
    </row>
    <row r="91" spans="2:23" x14ac:dyDescent="0.4">
      <c r="B91" s="19" t="s">
        <v>36</v>
      </c>
      <c r="C91" s="20" t="s">
        <v>37</v>
      </c>
      <c r="D91" s="58">
        <f t="shared" si="13"/>
        <v>40518.001622510383</v>
      </c>
      <c r="E91" s="21">
        <f t="shared" si="14"/>
        <v>55</v>
      </c>
      <c r="F91" s="111">
        <f t="shared" si="13"/>
        <v>17380.391918683599</v>
      </c>
      <c r="G91" s="112">
        <f t="shared" si="14"/>
        <v>61</v>
      </c>
      <c r="H91" s="58">
        <f t="shared" si="15"/>
        <v>0</v>
      </c>
      <c r="I91" s="21">
        <f t="shared" si="16"/>
        <v>45</v>
      </c>
      <c r="J91" s="58">
        <f t="shared" si="17"/>
        <v>23137.609703826784</v>
      </c>
      <c r="K91" s="21">
        <f t="shared" si="18"/>
        <v>40</v>
      </c>
      <c r="L91" s="58">
        <f t="shared" si="19"/>
        <v>236791.82844772609</v>
      </c>
      <c r="M91" s="21">
        <f t="shared" si="20"/>
        <v>51</v>
      </c>
      <c r="N91" s="58">
        <f t="shared" si="12"/>
        <v>134772.87891474011</v>
      </c>
      <c r="O91" s="59">
        <f t="shared" si="21"/>
        <v>47</v>
      </c>
      <c r="P91" s="60">
        <f t="shared" si="22"/>
        <v>0.56916186592347895</v>
      </c>
      <c r="Q91" s="58">
        <f t="shared" si="23"/>
        <v>102018.94953298598</v>
      </c>
      <c r="R91" s="59">
        <f t="shared" si="24"/>
        <v>41</v>
      </c>
      <c r="S91" s="58">
        <v>230507</v>
      </c>
      <c r="T91" s="21">
        <f t="shared" si="25"/>
        <v>8</v>
      </c>
      <c r="V91" s="117">
        <f t="shared" si="26"/>
        <v>2.5178672552376775</v>
      </c>
      <c r="W91" s="6">
        <f t="shared" si="27"/>
        <v>17</v>
      </c>
    </row>
    <row r="92" spans="2:23" x14ac:dyDescent="0.4">
      <c r="B92" s="12" t="s">
        <v>38</v>
      </c>
      <c r="C92" s="13" t="s">
        <v>39</v>
      </c>
      <c r="D92" s="14">
        <f t="shared" ref="D92:F107" si="28">+D22*1000/$S92</f>
        <v>51008.260772493857</v>
      </c>
      <c r="E92" s="15">
        <f t="shared" si="14"/>
        <v>48</v>
      </c>
      <c r="F92" s="14">
        <f t="shared" si="28"/>
        <v>33013.850349248874</v>
      </c>
      <c r="G92" s="15">
        <f t="shared" si="14"/>
        <v>33</v>
      </c>
      <c r="H92" s="14">
        <f t="shared" si="15"/>
        <v>0</v>
      </c>
      <c r="I92" s="15">
        <f t="shared" si="16"/>
        <v>45</v>
      </c>
      <c r="J92" s="14">
        <f t="shared" si="17"/>
        <v>17994.410423244986</v>
      </c>
      <c r="K92" s="15">
        <f t="shared" si="18"/>
        <v>45</v>
      </c>
      <c r="L92" s="14">
        <f t="shared" si="19"/>
        <v>267033.06302427198</v>
      </c>
      <c r="M92" s="15">
        <f t="shared" si="20"/>
        <v>43</v>
      </c>
      <c r="N92" s="14">
        <f t="shared" si="12"/>
        <v>143084.67291806208</v>
      </c>
      <c r="O92" s="50">
        <f t="shared" si="21"/>
        <v>43</v>
      </c>
      <c r="P92" s="53">
        <f t="shared" si="22"/>
        <v>0.53583129855742395</v>
      </c>
      <c r="Q92" s="14">
        <f t="shared" si="23"/>
        <v>123948.39010620993</v>
      </c>
      <c r="R92" s="50">
        <f t="shared" si="24"/>
        <v>35</v>
      </c>
      <c r="S92" s="14">
        <v>250824</v>
      </c>
      <c r="T92" s="15">
        <f t="shared" si="25"/>
        <v>6</v>
      </c>
      <c r="V92" s="117">
        <f t="shared" si="26"/>
        <v>2.4299669941510524</v>
      </c>
      <c r="W92" s="6">
        <f t="shared" si="27"/>
        <v>19</v>
      </c>
    </row>
    <row r="93" spans="2:23" x14ac:dyDescent="0.4">
      <c r="B93" s="12" t="s">
        <v>40</v>
      </c>
      <c r="C93" s="13" t="s">
        <v>41</v>
      </c>
      <c r="D93" s="14">
        <f t="shared" si="28"/>
        <v>34951.354453161453</v>
      </c>
      <c r="E93" s="15">
        <f t="shared" si="14"/>
        <v>59</v>
      </c>
      <c r="F93" s="14">
        <f t="shared" si="28"/>
        <v>25085.953507782997</v>
      </c>
      <c r="G93" s="15">
        <f t="shared" si="14"/>
        <v>48</v>
      </c>
      <c r="H93" s="14">
        <f t="shared" si="15"/>
        <v>0</v>
      </c>
      <c r="I93" s="15">
        <f t="shared" si="16"/>
        <v>45</v>
      </c>
      <c r="J93" s="14">
        <f t="shared" si="17"/>
        <v>9865.4009453784565</v>
      </c>
      <c r="K93" s="15">
        <f t="shared" si="18"/>
        <v>53</v>
      </c>
      <c r="L93" s="14">
        <f t="shared" si="19"/>
        <v>247143.7717180558</v>
      </c>
      <c r="M93" s="15">
        <f t="shared" si="20"/>
        <v>49</v>
      </c>
      <c r="N93" s="14">
        <f t="shared" si="12"/>
        <v>135311.49379649729</v>
      </c>
      <c r="O93" s="50">
        <f t="shared" si="21"/>
        <v>46</v>
      </c>
      <c r="P93" s="53">
        <f t="shared" si="22"/>
        <v>0.54750112801087325</v>
      </c>
      <c r="Q93" s="14">
        <f t="shared" si="23"/>
        <v>111832.27792155852</v>
      </c>
      <c r="R93" s="50">
        <f t="shared" si="24"/>
        <v>39</v>
      </c>
      <c r="S93" s="14">
        <v>345047</v>
      </c>
      <c r="T93" s="15">
        <f t="shared" si="25"/>
        <v>4</v>
      </c>
      <c r="V93" s="117">
        <f t="shared" si="26"/>
        <v>3.1996550540387703</v>
      </c>
      <c r="W93" s="6">
        <f t="shared" si="27"/>
        <v>12</v>
      </c>
    </row>
    <row r="94" spans="2:23" x14ac:dyDescent="0.4">
      <c r="B94" s="12" t="s">
        <v>42</v>
      </c>
      <c r="C94" s="13" t="s">
        <v>43</v>
      </c>
      <c r="D94" s="14">
        <f t="shared" si="28"/>
        <v>102678.37009722646</v>
      </c>
      <c r="E94" s="15">
        <f t="shared" si="14"/>
        <v>18</v>
      </c>
      <c r="F94" s="14">
        <f t="shared" si="28"/>
        <v>39353.331299491983</v>
      </c>
      <c r="G94" s="15">
        <f t="shared" si="14"/>
        <v>27</v>
      </c>
      <c r="H94" s="14">
        <f t="shared" si="15"/>
        <v>0</v>
      </c>
      <c r="I94" s="15">
        <f t="shared" si="16"/>
        <v>45</v>
      </c>
      <c r="J94" s="14">
        <f t="shared" si="17"/>
        <v>63325.03879773448</v>
      </c>
      <c r="K94" s="15">
        <f t="shared" si="18"/>
        <v>13</v>
      </c>
      <c r="L94" s="14">
        <f t="shared" si="19"/>
        <v>257012.98563489009</v>
      </c>
      <c r="M94" s="15">
        <f t="shared" si="20"/>
        <v>46</v>
      </c>
      <c r="N94" s="14">
        <f t="shared" si="12"/>
        <v>163475.22913875661</v>
      </c>
      <c r="O94" s="50">
        <f t="shared" si="21"/>
        <v>38</v>
      </c>
      <c r="P94" s="53">
        <f t="shared" si="22"/>
        <v>0.63605824715404757</v>
      </c>
      <c r="Q94" s="14">
        <f t="shared" si="23"/>
        <v>93537.756496133487</v>
      </c>
      <c r="R94" s="50">
        <f t="shared" si="24"/>
        <v>50</v>
      </c>
      <c r="S94" s="14">
        <v>75391</v>
      </c>
      <c r="T94" s="15">
        <f t="shared" si="25"/>
        <v>30</v>
      </c>
      <c r="V94" s="117">
        <f t="shared" si="26"/>
        <v>0.91097819733174867</v>
      </c>
      <c r="W94" s="6">
        <f t="shared" si="27"/>
        <v>54</v>
      </c>
    </row>
    <row r="95" spans="2:23" x14ac:dyDescent="0.4">
      <c r="B95" s="12" t="s">
        <v>44</v>
      </c>
      <c r="C95" s="13" t="s">
        <v>45</v>
      </c>
      <c r="D95" s="14">
        <f t="shared" si="28"/>
        <v>101736.23022275056</v>
      </c>
      <c r="E95" s="15">
        <f t="shared" si="14"/>
        <v>19</v>
      </c>
      <c r="F95" s="14">
        <f t="shared" si="28"/>
        <v>44378.506127763154</v>
      </c>
      <c r="G95" s="15">
        <f t="shared" si="14"/>
        <v>18</v>
      </c>
      <c r="H95" s="14">
        <f t="shared" si="15"/>
        <v>0</v>
      </c>
      <c r="I95" s="15">
        <f t="shared" si="16"/>
        <v>45</v>
      </c>
      <c r="J95" s="14">
        <f t="shared" si="17"/>
        <v>57357.724094987403</v>
      </c>
      <c r="K95" s="15">
        <f t="shared" si="18"/>
        <v>16</v>
      </c>
      <c r="L95" s="34">
        <f t="shared" si="19"/>
        <v>165201.50859018991</v>
      </c>
      <c r="M95" s="18">
        <f t="shared" si="20"/>
        <v>62</v>
      </c>
      <c r="N95" s="34">
        <f t="shared" si="12"/>
        <v>0</v>
      </c>
      <c r="O95" s="52">
        <f t="shared" si="21"/>
        <v>63</v>
      </c>
      <c r="P95" s="53">
        <f t="shared" si="22"/>
        <v>0</v>
      </c>
      <c r="Q95" s="14">
        <f t="shared" si="23"/>
        <v>165201.50859018991</v>
      </c>
      <c r="R95" s="50">
        <f t="shared" si="24"/>
        <v>22</v>
      </c>
      <c r="S95" s="14">
        <v>141324</v>
      </c>
      <c r="T95" s="15">
        <f t="shared" si="25"/>
        <v>17</v>
      </c>
      <c r="V95" s="117">
        <f t="shared" si="26"/>
        <v>1.6238218010288243</v>
      </c>
      <c r="W95" s="6">
        <f t="shared" si="27"/>
        <v>32</v>
      </c>
    </row>
    <row r="96" spans="2:23" x14ac:dyDescent="0.4">
      <c r="B96" s="12" t="s">
        <v>46</v>
      </c>
      <c r="C96" s="13" t="s">
        <v>47</v>
      </c>
      <c r="D96" s="14">
        <f t="shared" si="28"/>
        <v>35986.665208565435</v>
      </c>
      <c r="E96" s="15">
        <f t="shared" si="14"/>
        <v>58</v>
      </c>
      <c r="F96" s="14">
        <f t="shared" si="28"/>
        <v>26560.136423596636</v>
      </c>
      <c r="G96" s="15">
        <f t="shared" si="14"/>
        <v>44</v>
      </c>
      <c r="H96" s="14">
        <f t="shared" si="15"/>
        <v>0</v>
      </c>
      <c r="I96" s="15">
        <f t="shared" si="16"/>
        <v>45</v>
      </c>
      <c r="J96" s="14">
        <f t="shared" si="17"/>
        <v>9426.5287849687993</v>
      </c>
      <c r="K96" s="15">
        <f t="shared" si="18"/>
        <v>54</v>
      </c>
      <c r="L96" s="14">
        <f t="shared" si="19"/>
        <v>217593.10090288363</v>
      </c>
      <c r="M96" s="15">
        <f t="shared" si="20"/>
        <v>55</v>
      </c>
      <c r="N96" s="14">
        <f t="shared" si="12"/>
        <v>134351.50947651887</v>
      </c>
      <c r="O96" s="50">
        <f t="shared" si="21"/>
        <v>48</v>
      </c>
      <c r="P96" s="53">
        <f t="shared" si="22"/>
        <v>0.61744379265261162</v>
      </c>
      <c r="Q96" s="14">
        <f t="shared" si="23"/>
        <v>83241.591426364743</v>
      </c>
      <c r="R96" s="50">
        <f t="shared" si="24"/>
        <v>57</v>
      </c>
      <c r="S96" s="14">
        <v>146309</v>
      </c>
      <c r="T96" s="15">
        <f t="shared" si="25"/>
        <v>13</v>
      </c>
      <c r="V96" s="117">
        <f t="shared" si="26"/>
        <v>2.3131232345072039</v>
      </c>
      <c r="W96" s="6">
        <f t="shared" si="27"/>
        <v>23</v>
      </c>
    </row>
    <row r="97" spans="2:23" x14ac:dyDescent="0.4">
      <c r="B97" s="12" t="s">
        <v>48</v>
      </c>
      <c r="C97" s="13" t="s">
        <v>49</v>
      </c>
      <c r="D97" s="34">
        <f t="shared" si="28"/>
        <v>23878.831354250095</v>
      </c>
      <c r="E97" s="18">
        <f t="shared" si="14"/>
        <v>62</v>
      </c>
      <c r="F97" s="14">
        <f t="shared" si="28"/>
        <v>18804.708012675419</v>
      </c>
      <c r="G97" s="15">
        <f t="shared" si="14"/>
        <v>59</v>
      </c>
      <c r="H97" s="14">
        <f t="shared" si="15"/>
        <v>0</v>
      </c>
      <c r="I97" s="15">
        <f t="shared" si="16"/>
        <v>45</v>
      </c>
      <c r="J97" s="34">
        <f t="shared" si="17"/>
        <v>5074.1233415746774</v>
      </c>
      <c r="K97" s="18">
        <f t="shared" si="18"/>
        <v>61</v>
      </c>
      <c r="L97" s="34">
        <f t="shared" si="19"/>
        <v>181324.71358428805</v>
      </c>
      <c r="M97" s="18">
        <f t="shared" si="20"/>
        <v>61</v>
      </c>
      <c r="N97" s="14">
        <f t="shared" si="12"/>
        <v>67103.402165964406</v>
      </c>
      <c r="O97" s="50">
        <f t="shared" si="21"/>
        <v>59</v>
      </c>
      <c r="P97" s="53">
        <f t="shared" si="22"/>
        <v>0.37007311821712413</v>
      </c>
      <c r="Q97" s="14">
        <f t="shared" si="23"/>
        <v>114221.31141832365</v>
      </c>
      <c r="R97" s="50">
        <f t="shared" si="24"/>
        <v>37</v>
      </c>
      <c r="S97" s="14">
        <v>143585</v>
      </c>
      <c r="T97" s="15">
        <f t="shared" si="25"/>
        <v>14</v>
      </c>
      <c r="V97" s="117">
        <f t="shared" si="26"/>
        <v>4.7833710839451893</v>
      </c>
      <c r="W97" s="6">
        <f t="shared" si="27"/>
        <v>4</v>
      </c>
    </row>
    <row r="98" spans="2:23" x14ac:dyDescent="0.4">
      <c r="B98" s="12" t="s">
        <v>50</v>
      </c>
      <c r="C98" s="13" t="s">
        <v>51</v>
      </c>
      <c r="D98" s="14">
        <f t="shared" si="28"/>
        <v>72969.501925713164</v>
      </c>
      <c r="E98" s="15">
        <f t="shared" si="14"/>
        <v>28</v>
      </c>
      <c r="F98" s="14">
        <f t="shared" si="28"/>
        <v>41265.134799921667</v>
      </c>
      <c r="G98" s="15">
        <f t="shared" si="14"/>
        <v>23</v>
      </c>
      <c r="H98" s="14">
        <f t="shared" si="15"/>
        <v>0</v>
      </c>
      <c r="I98" s="15">
        <f t="shared" si="16"/>
        <v>45</v>
      </c>
      <c r="J98" s="14">
        <f t="shared" si="17"/>
        <v>31704.367125791501</v>
      </c>
      <c r="K98" s="15">
        <f t="shared" si="18"/>
        <v>31</v>
      </c>
      <c r="L98" s="14">
        <f t="shared" si="19"/>
        <v>276464.62562830473</v>
      </c>
      <c r="M98" s="15">
        <f t="shared" si="20"/>
        <v>39</v>
      </c>
      <c r="N98" s="14">
        <f t="shared" si="12"/>
        <v>141149.16117240029</v>
      </c>
      <c r="O98" s="50">
        <f t="shared" si="21"/>
        <v>44</v>
      </c>
      <c r="P98" s="53">
        <f t="shared" si="22"/>
        <v>0.51055053011436446</v>
      </c>
      <c r="Q98" s="14">
        <f t="shared" si="23"/>
        <v>135315.46445590444</v>
      </c>
      <c r="R98" s="50">
        <f t="shared" si="24"/>
        <v>30</v>
      </c>
      <c r="S98" s="14">
        <v>76595</v>
      </c>
      <c r="T98" s="15">
        <f t="shared" si="25"/>
        <v>29</v>
      </c>
      <c r="V98" s="117">
        <f t="shared" si="26"/>
        <v>1.8544112387345439</v>
      </c>
      <c r="W98" s="6">
        <f t="shared" si="27"/>
        <v>26</v>
      </c>
    </row>
    <row r="99" spans="2:23" x14ac:dyDescent="0.4">
      <c r="B99" s="12" t="s">
        <v>52</v>
      </c>
      <c r="C99" s="13" t="s">
        <v>53</v>
      </c>
      <c r="D99" s="34">
        <f t="shared" si="28"/>
        <v>31033.506077902228</v>
      </c>
      <c r="E99" s="18">
        <f t="shared" si="14"/>
        <v>61</v>
      </c>
      <c r="F99" s="14">
        <f t="shared" si="28"/>
        <v>22140.878370310224</v>
      </c>
      <c r="G99" s="15">
        <f t="shared" si="14"/>
        <v>54</v>
      </c>
      <c r="H99" s="14">
        <f t="shared" si="15"/>
        <v>0</v>
      </c>
      <c r="I99" s="15">
        <f t="shared" si="16"/>
        <v>45</v>
      </c>
      <c r="J99" s="14">
        <f t="shared" si="17"/>
        <v>8892.6277075920043</v>
      </c>
      <c r="K99" s="15">
        <f t="shared" si="18"/>
        <v>55</v>
      </c>
      <c r="L99" s="14">
        <f t="shared" si="19"/>
        <v>218282.03138060326</v>
      </c>
      <c r="M99" s="15">
        <f t="shared" si="20"/>
        <v>54</v>
      </c>
      <c r="N99" s="34">
        <f t="shared" si="12"/>
        <v>40526.807250495549</v>
      </c>
      <c r="O99" s="52">
        <f t="shared" si="21"/>
        <v>62</v>
      </c>
      <c r="P99" s="53">
        <f t="shared" si="22"/>
        <v>0.18566258978885788</v>
      </c>
      <c r="Q99" s="14">
        <f t="shared" si="23"/>
        <v>177755.2241301077</v>
      </c>
      <c r="R99" s="50">
        <f t="shared" si="24"/>
        <v>16</v>
      </c>
      <c r="S99" s="14">
        <v>83746</v>
      </c>
      <c r="T99" s="15">
        <f t="shared" si="25"/>
        <v>25</v>
      </c>
      <c r="V99" s="117">
        <f t="shared" si="26"/>
        <v>5.7278485931913572</v>
      </c>
      <c r="W99" s="6">
        <f t="shared" si="27"/>
        <v>2</v>
      </c>
    </row>
    <row r="100" spans="2:23" x14ac:dyDescent="0.4">
      <c r="B100" s="12" t="s">
        <v>54</v>
      </c>
      <c r="C100" s="13" t="s">
        <v>55</v>
      </c>
      <c r="D100" s="14">
        <f t="shared" si="28"/>
        <v>46584.824331158045</v>
      </c>
      <c r="E100" s="15">
        <f t="shared" si="14"/>
        <v>49</v>
      </c>
      <c r="F100" s="14">
        <f t="shared" si="28"/>
        <v>45281.852770486672</v>
      </c>
      <c r="G100" s="15">
        <f t="shared" si="14"/>
        <v>17</v>
      </c>
      <c r="H100" s="14">
        <f t="shared" si="15"/>
        <v>0</v>
      </c>
      <c r="I100" s="15">
        <f t="shared" si="16"/>
        <v>45</v>
      </c>
      <c r="J100" s="34">
        <f t="shared" si="17"/>
        <v>1302.9715606713705</v>
      </c>
      <c r="K100" s="18">
        <f t="shared" si="18"/>
        <v>63</v>
      </c>
      <c r="L100" s="14">
        <f t="shared" si="19"/>
        <v>312962.2715341826</v>
      </c>
      <c r="M100" s="15">
        <f t="shared" si="20"/>
        <v>24</v>
      </c>
      <c r="N100" s="14">
        <f t="shared" si="12"/>
        <v>140758.15734341514</v>
      </c>
      <c r="O100" s="50">
        <f t="shared" si="21"/>
        <v>45</v>
      </c>
      <c r="P100" s="53">
        <f t="shared" si="22"/>
        <v>0.44976078635101913</v>
      </c>
      <c r="Q100" s="14">
        <f t="shared" si="23"/>
        <v>172204.11419076746</v>
      </c>
      <c r="R100" s="50">
        <f t="shared" si="24"/>
        <v>19</v>
      </c>
      <c r="S100" s="14">
        <v>166108</v>
      </c>
      <c r="T100" s="15">
        <f t="shared" si="25"/>
        <v>10</v>
      </c>
      <c r="V100" s="117">
        <f t="shared" si="26"/>
        <v>3.6965710757352697</v>
      </c>
      <c r="W100" s="6">
        <f t="shared" si="27"/>
        <v>11</v>
      </c>
    </row>
    <row r="101" spans="2:23" x14ac:dyDescent="0.4">
      <c r="B101" s="19" t="s">
        <v>56</v>
      </c>
      <c r="C101" s="20" t="s">
        <v>57</v>
      </c>
      <c r="D101" s="58">
        <f t="shared" si="28"/>
        <v>41090.254203309189</v>
      </c>
      <c r="E101" s="21">
        <f t="shared" si="14"/>
        <v>54</v>
      </c>
      <c r="F101" s="111">
        <f t="shared" si="28"/>
        <v>14779.610275052792</v>
      </c>
      <c r="G101" s="112">
        <f t="shared" si="14"/>
        <v>62</v>
      </c>
      <c r="H101" s="58">
        <f t="shared" si="15"/>
        <v>10617.933228194916</v>
      </c>
      <c r="I101" s="21">
        <f t="shared" si="16"/>
        <v>15</v>
      </c>
      <c r="J101" s="58">
        <f t="shared" si="17"/>
        <v>15692.71070006148</v>
      </c>
      <c r="K101" s="21">
        <f t="shared" si="18"/>
        <v>47</v>
      </c>
      <c r="L101" s="58">
        <f t="shared" si="19"/>
        <v>343709.37692122639</v>
      </c>
      <c r="M101" s="21">
        <f t="shared" si="20"/>
        <v>15</v>
      </c>
      <c r="N101" s="58">
        <f t="shared" si="12"/>
        <v>175750.38090401219</v>
      </c>
      <c r="O101" s="59">
        <f t="shared" si="21"/>
        <v>28</v>
      </c>
      <c r="P101" s="60">
        <f t="shared" si="22"/>
        <v>0.51133426291215744</v>
      </c>
      <c r="Q101" s="58">
        <f t="shared" si="23"/>
        <v>167958.9960172142</v>
      </c>
      <c r="R101" s="59">
        <f t="shared" si="24"/>
        <v>20</v>
      </c>
      <c r="S101" s="58">
        <v>74822</v>
      </c>
      <c r="T101" s="21">
        <f t="shared" si="25"/>
        <v>31</v>
      </c>
      <c r="V101" s="117">
        <f t="shared" si="26"/>
        <v>4.0875628363400995</v>
      </c>
      <c r="W101" s="6">
        <f t="shared" si="27"/>
        <v>7</v>
      </c>
    </row>
    <row r="102" spans="2:23" x14ac:dyDescent="0.4">
      <c r="B102" s="12" t="s">
        <v>58</v>
      </c>
      <c r="C102" s="13" t="s">
        <v>59</v>
      </c>
      <c r="D102" s="14">
        <f t="shared" si="28"/>
        <v>55285.780218765867</v>
      </c>
      <c r="E102" s="15">
        <f t="shared" si="14"/>
        <v>43</v>
      </c>
      <c r="F102" s="14">
        <f t="shared" si="28"/>
        <v>27484.963967587311</v>
      </c>
      <c r="G102" s="15">
        <f t="shared" si="14"/>
        <v>42</v>
      </c>
      <c r="H102" s="14">
        <f t="shared" si="15"/>
        <v>6010.6086279991296</v>
      </c>
      <c r="I102" s="15">
        <f t="shared" si="16"/>
        <v>26</v>
      </c>
      <c r="J102" s="14">
        <f t="shared" si="17"/>
        <v>21790.207623179424</v>
      </c>
      <c r="K102" s="15">
        <f t="shared" si="18"/>
        <v>41</v>
      </c>
      <c r="L102" s="14">
        <f t="shared" si="19"/>
        <v>300610.4147848275</v>
      </c>
      <c r="M102" s="15">
        <f t="shared" si="20"/>
        <v>31</v>
      </c>
      <c r="N102" s="14">
        <f t="shared" si="12"/>
        <v>164492.50670868799</v>
      </c>
      <c r="O102" s="50">
        <f t="shared" si="21"/>
        <v>34</v>
      </c>
      <c r="P102" s="53">
        <f t="shared" si="22"/>
        <v>0.54719496936401657</v>
      </c>
      <c r="Q102" s="14">
        <f t="shared" si="23"/>
        <v>136117.90807613949</v>
      </c>
      <c r="R102" s="50">
        <f t="shared" si="24"/>
        <v>29</v>
      </c>
      <c r="S102" s="14">
        <v>151669</v>
      </c>
      <c r="T102" s="15">
        <f t="shared" si="25"/>
        <v>11</v>
      </c>
      <c r="V102" s="117">
        <f t="shared" si="26"/>
        <v>2.4620780883894708</v>
      </c>
      <c r="W102" s="6">
        <f t="shared" si="27"/>
        <v>18</v>
      </c>
    </row>
    <row r="103" spans="2:23" x14ac:dyDescent="0.4">
      <c r="B103" s="22" t="s">
        <v>60</v>
      </c>
      <c r="C103" s="23" t="s">
        <v>61</v>
      </c>
      <c r="D103" s="61">
        <f t="shared" si="28"/>
        <v>87110.305848033182</v>
      </c>
      <c r="E103" s="24">
        <f t="shared" si="14"/>
        <v>22</v>
      </c>
      <c r="F103" s="61">
        <f t="shared" si="28"/>
        <v>31309.023504565688</v>
      </c>
      <c r="G103" s="24">
        <f t="shared" si="14"/>
        <v>35</v>
      </c>
      <c r="H103" s="61">
        <f t="shared" si="15"/>
        <v>14344.044851634077</v>
      </c>
      <c r="I103" s="24">
        <f t="shared" si="16"/>
        <v>9</v>
      </c>
      <c r="J103" s="61">
        <f t="shared" si="17"/>
        <v>41457.237491833417</v>
      </c>
      <c r="K103" s="24">
        <f t="shared" si="18"/>
        <v>23</v>
      </c>
      <c r="L103" s="61">
        <f t="shared" si="19"/>
        <v>318255.10126563045</v>
      </c>
      <c r="M103" s="24">
        <f t="shared" si="20"/>
        <v>22</v>
      </c>
      <c r="N103" s="61">
        <f t="shared" si="12"/>
        <v>178426.04494279594</v>
      </c>
      <c r="O103" s="62">
        <f t="shared" si="21"/>
        <v>27</v>
      </c>
      <c r="P103" s="63">
        <f t="shared" si="22"/>
        <v>0.56063844454726686</v>
      </c>
      <c r="Q103" s="61">
        <f t="shared" si="23"/>
        <v>139829.05632283451</v>
      </c>
      <c r="R103" s="62">
        <f t="shared" si="24"/>
        <v>28</v>
      </c>
      <c r="S103" s="61">
        <v>65817</v>
      </c>
      <c r="T103" s="24">
        <f t="shared" si="25"/>
        <v>34</v>
      </c>
      <c r="V103" s="117">
        <f t="shared" si="26"/>
        <v>1.605195332074381</v>
      </c>
      <c r="W103" s="6">
        <f t="shared" si="27"/>
        <v>33</v>
      </c>
    </row>
    <row r="104" spans="2:23" x14ac:dyDescent="0.4">
      <c r="B104" s="12" t="s">
        <v>62</v>
      </c>
      <c r="C104" s="13" t="s">
        <v>63</v>
      </c>
      <c r="D104" s="14">
        <f t="shared" si="28"/>
        <v>87199.203835473789</v>
      </c>
      <c r="E104" s="15">
        <f t="shared" si="14"/>
        <v>21</v>
      </c>
      <c r="F104" s="14">
        <f t="shared" si="28"/>
        <v>35312.358989934051</v>
      </c>
      <c r="G104" s="15">
        <f t="shared" si="14"/>
        <v>30</v>
      </c>
      <c r="H104" s="14">
        <f t="shared" si="15"/>
        <v>2933.7469628601179</v>
      </c>
      <c r="I104" s="15">
        <f t="shared" si="16"/>
        <v>33</v>
      </c>
      <c r="J104" s="14">
        <f t="shared" si="17"/>
        <v>48953.097882679627</v>
      </c>
      <c r="K104" s="15">
        <f t="shared" si="18"/>
        <v>20</v>
      </c>
      <c r="L104" s="14">
        <f t="shared" si="19"/>
        <v>213199.2038354738</v>
      </c>
      <c r="M104" s="15">
        <f t="shared" si="20"/>
        <v>58</v>
      </c>
      <c r="N104" s="14">
        <f t="shared" si="12"/>
        <v>54194.116626171468</v>
      </c>
      <c r="O104" s="50">
        <f t="shared" si="21"/>
        <v>60</v>
      </c>
      <c r="P104" s="53">
        <f t="shared" si="22"/>
        <v>0.25419474205913622</v>
      </c>
      <c r="Q104" s="14">
        <f t="shared" si="23"/>
        <v>159005.08720930232</v>
      </c>
      <c r="R104" s="50">
        <f t="shared" si="24"/>
        <v>24</v>
      </c>
      <c r="S104" s="14">
        <v>92192</v>
      </c>
      <c r="T104" s="15">
        <f t="shared" si="25"/>
        <v>23</v>
      </c>
      <c r="V104" s="117">
        <f t="shared" si="26"/>
        <v>1.8234694838419723</v>
      </c>
      <c r="W104" s="6">
        <f t="shared" si="27"/>
        <v>27</v>
      </c>
    </row>
    <row r="105" spans="2:23" x14ac:dyDescent="0.4">
      <c r="B105" s="12" t="s">
        <v>64</v>
      </c>
      <c r="C105" s="13" t="s">
        <v>65</v>
      </c>
      <c r="D105" s="14">
        <f t="shared" si="28"/>
        <v>66558.761786159041</v>
      </c>
      <c r="E105" s="15">
        <f t="shared" si="14"/>
        <v>32</v>
      </c>
      <c r="F105" s="14">
        <f t="shared" si="28"/>
        <v>39778.260096068312</v>
      </c>
      <c r="G105" s="15">
        <f t="shared" si="14"/>
        <v>26</v>
      </c>
      <c r="H105" s="14">
        <f t="shared" si="15"/>
        <v>0</v>
      </c>
      <c r="I105" s="15">
        <f t="shared" si="16"/>
        <v>45</v>
      </c>
      <c r="J105" s="14">
        <f t="shared" si="17"/>
        <v>26780.501690090732</v>
      </c>
      <c r="K105" s="15">
        <f t="shared" si="18"/>
        <v>37</v>
      </c>
      <c r="L105" s="14">
        <f t="shared" si="19"/>
        <v>216331.15993595446</v>
      </c>
      <c r="M105" s="15">
        <f t="shared" si="20"/>
        <v>56</v>
      </c>
      <c r="N105" s="14">
        <f t="shared" si="12"/>
        <v>118193.23074186088</v>
      </c>
      <c r="O105" s="50">
        <f t="shared" si="21"/>
        <v>52</v>
      </c>
      <c r="P105" s="53">
        <f t="shared" si="22"/>
        <v>0.54635324276379038</v>
      </c>
      <c r="Q105" s="14">
        <f t="shared" si="23"/>
        <v>98137.92919409358</v>
      </c>
      <c r="R105" s="50">
        <f t="shared" si="24"/>
        <v>45</v>
      </c>
      <c r="S105" s="14">
        <v>112420</v>
      </c>
      <c r="T105" s="15">
        <f t="shared" si="25"/>
        <v>20</v>
      </c>
      <c r="V105" s="117">
        <f t="shared" si="26"/>
        <v>1.4744554520018349</v>
      </c>
      <c r="W105" s="6">
        <f t="shared" si="27"/>
        <v>39</v>
      </c>
    </row>
    <row r="106" spans="2:23" x14ac:dyDescent="0.4">
      <c r="B106" s="12" t="s">
        <v>66</v>
      </c>
      <c r="C106" s="13" t="s">
        <v>67</v>
      </c>
      <c r="D106" s="14">
        <f t="shared" si="28"/>
        <v>38271.849614809224</v>
      </c>
      <c r="E106" s="15">
        <f t="shared" si="14"/>
        <v>57</v>
      </c>
      <c r="F106" s="14">
        <f t="shared" si="28"/>
        <v>26830.495085496972</v>
      </c>
      <c r="G106" s="15">
        <f t="shared" si="14"/>
        <v>43</v>
      </c>
      <c r="H106" s="14">
        <f t="shared" si="15"/>
        <v>7041.7907526250301</v>
      </c>
      <c r="I106" s="15">
        <f t="shared" si="16"/>
        <v>21</v>
      </c>
      <c r="J106" s="34">
        <f t="shared" si="17"/>
        <v>4399.5637766872196</v>
      </c>
      <c r="K106" s="18">
        <f t="shared" si="18"/>
        <v>62</v>
      </c>
      <c r="L106" s="14">
        <f t="shared" si="19"/>
        <v>290219.06939026609</v>
      </c>
      <c r="M106" s="15">
        <f t="shared" si="20"/>
        <v>34</v>
      </c>
      <c r="N106" s="14">
        <f t="shared" si="12"/>
        <v>116650.5459782168</v>
      </c>
      <c r="O106" s="50">
        <f t="shared" si="21"/>
        <v>53</v>
      </c>
      <c r="P106" s="53">
        <f t="shared" si="22"/>
        <v>0.40193963209686057</v>
      </c>
      <c r="Q106" s="14">
        <f t="shared" si="23"/>
        <v>173568.52341204928</v>
      </c>
      <c r="R106" s="50">
        <f t="shared" si="24"/>
        <v>18</v>
      </c>
      <c r="S106" s="14">
        <v>143046</v>
      </c>
      <c r="T106" s="15">
        <f t="shared" si="25"/>
        <v>15</v>
      </c>
      <c r="V106" s="117">
        <f t="shared" si="26"/>
        <v>4.5351485532825482</v>
      </c>
      <c r="W106" s="6">
        <f t="shared" si="27"/>
        <v>5</v>
      </c>
    </row>
    <row r="107" spans="2:23" x14ac:dyDescent="0.4">
      <c r="B107" s="25" t="s">
        <v>68</v>
      </c>
      <c r="C107" s="26" t="s">
        <v>69</v>
      </c>
      <c r="D107" s="64">
        <f t="shared" si="28"/>
        <v>56448.889755210112</v>
      </c>
      <c r="E107" s="27">
        <f t="shared" si="14"/>
        <v>42</v>
      </c>
      <c r="F107" s="64">
        <f t="shared" si="28"/>
        <v>28924.256452739472</v>
      </c>
      <c r="G107" s="27">
        <f t="shared" si="14"/>
        <v>40</v>
      </c>
      <c r="H107" s="64">
        <f t="shared" si="15"/>
        <v>50.192485746308662</v>
      </c>
      <c r="I107" s="27">
        <f t="shared" si="16"/>
        <v>44</v>
      </c>
      <c r="J107" s="64">
        <f t="shared" si="17"/>
        <v>27474.440816724331</v>
      </c>
      <c r="K107" s="27">
        <f t="shared" si="18"/>
        <v>35</v>
      </c>
      <c r="L107" s="64">
        <f t="shared" si="19"/>
        <v>235721.14744245732</v>
      </c>
      <c r="M107" s="27">
        <f t="shared" si="20"/>
        <v>52</v>
      </c>
      <c r="N107" s="64">
        <f t="shared" si="12"/>
        <v>180511.65472767735</v>
      </c>
      <c r="O107" s="65">
        <f t="shared" si="21"/>
        <v>22</v>
      </c>
      <c r="P107" s="66">
        <f t="shared" si="22"/>
        <v>0.76578472778621887</v>
      </c>
      <c r="Q107" s="89">
        <f t="shared" si="23"/>
        <v>55209.492714779983</v>
      </c>
      <c r="R107" s="90">
        <f t="shared" si="24"/>
        <v>62</v>
      </c>
      <c r="S107" s="64">
        <v>61563</v>
      </c>
      <c r="T107" s="27">
        <f t="shared" si="25"/>
        <v>35</v>
      </c>
      <c r="V107" s="117">
        <f t="shared" si="26"/>
        <v>0.97804390758073789</v>
      </c>
      <c r="W107" s="6">
        <f t="shared" si="27"/>
        <v>52</v>
      </c>
    </row>
    <row r="108" spans="2:23" x14ac:dyDescent="0.4">
      <c r="B108" s="12" t="s">
        <v>70</v>
      </c>
      <c r="C108" s="13" t="s">
        <v>71</v>
      </c>
      <c r="D108" s="14">
        <f t="shared" ref="D108:F123" si="29">+D38*1000/$S108</f>
        <v>54593.097447795823</v>
      </c>
      <c r="E108" s="15">
        <f t="shared" si="14"/>
        <v>44</v>
      </c>
      <c r="F108" s="14">
        <f t="shared" si="29"/>
        <v>41931.654532362591</v>
      </c>
      <c r="G108" s="15">
        <f t="shared" si="14"/>
        <v>21</v>
      </c>
      <c r="H108" s="14">
        <f t="shared" si="15"/>
        <v>4745.0796063685093</v>
      </c>
      <c r="I108" s="15">
        <f t="shared" si="16"/>
        <v>31</v>
      </c>
      <c r="J108" s="14">
        <f t="shared" si="17"/>
        <v>7916.3633090647254</v>
      </c>
      <c r="K108" s="15">
        <f t="shared" si="18"/>
        <v>59</v>
      </c>
      <c r="L108" s="14">
        <f t="shared" si="19"/>
        <v>286075.34602768219</v>
      </c>
      <c r="M108" s="15">
        <f t="shared" si="20"/>
        <v>36</v>
      </c>
      <c r="N108" s="14">
        <f t="shared" si="12"/>
        <v>167398.7018961517</v>
      </c>
      <c r="O108" s="50">
        <f t="shared" si="21"/>
        <v>31</v>
      </c>
      <c r="P108" s="53">
        <f t="shared" si="22"/>
        <v>0.58515598852042738</v>
      </c>
      <c r="Q108" s="14">
        <f t="shared" si="23"/>
        <v>118676.64413153053</v>
      </c>
      <c r="R108" s="50">
        <f t="shared" si="24"/>
        <v>36</v>
      </c>
      <c r="S108" s="14">
        <v>99992</v>
      </c>
      <c r="T108" s="15">
        <f t="shared" si="25"/>
        <v>22</v>
      </c>
      <c r="V108" s="117">
        <f t="shared" si="26"/>
        <v>2.1738397284567714</v>
      </c>
      <c r="W108" s="6">
        <f t="shared" si="27"/>
        <v>24</v>
      </c>
    </row>
    <row r="109" spans="2:23" x14ac:dyDescent="0.4">
      <c r="B109" s="12" t="s">
        <v>72</v>
      </c>
      <c r="C109" s="13" t="s">
        <v>73</v>
      </c>
      <c r="D109" s="14">
        <f t="shared" si="29"/>
        <v>33152.953480420751</v>
      </c>
      <c r="E109" s="15">
        <f t="shared" si="14"/>
        <v>60</v>
      </c>
      <c r="F109" s="14">
        <f t="shared" si="29"/>
        <v>20889.302306872349</v>
      </c>
      <c r="G109" s="15">
        <f t="shared" si="14"/>
        <v>56</v>
      </c>
      <c r="H109" s="14">
        <f t="shared" si="15"/>
        <v>6372.5186540898212</v>
      </c>
      <c r="I109" s="15">
        <f t="shared" si="16"/>
        <v>25</v>
      </c>
      <c r="J109" s="14">
        <f t="shared" si="17"/>
        <v>5891.1325194585788</v>
      </c>
      <c r="K109" s="15">
        <f t="shared" si="18"/>
        <v>60</v>
      </c>
      <c r="L109" s="14">
        <f t="shared" si="19"/>
        <v>282325.9387381589</v>
      </c>
      <c r="M109" s="15">
        <f t="shared" si="20"/>
        <v>37</v>
      </c>
      <c r="N109" s="14">
        <f t="shared" si="12"/>
        <v>182111.05971319965</v>
      </c>
      <c r="O109" s="50">
        <f t="shared" si="21"/>
        <v>20</v>
      </c>
      <c r="P109" s="53">
        <f t="shared" si="22"/>
        <v>0.64503835718083702</v>
      </c>
      <c r="Q109" s="14">
        <f t="shared" si="23"/>
        <v>100214.87902495927</v>
      </c>
      <c r="R109" s="50">
        <f t="shared" si="24"/>
        <v>44</v>
      </c>
      <c r="S109" s="14">
        <v>49721</v>
      </c>
      <c r="T109" s="15">
        <f t="shared" si="25"/>
        <v>40</v>
      </c>
      <c r="V109" s="117">
        <f t="shared" si="26"/>
        <v>3.0228039587526796</v>
      </c>
      <c r="W109" s="6">
        <f t="shared" si="27"/>
        <v>13</v>
      </c>
    </row>
    <row r="110" spans="2:23" x14ac:dyDescent="0.4">
      <c r="B110" s="25" t="s">
        <v>74</v>
      </c>
      <c r="C110" s="26" t="s">
        <v>75</v>
      </c>
      <c r="D110" s="64">
        <f t="shared" si="29"/>
        <v>65602.063680086765</v>
      </c>
      <c r="E110" s="27">
        <f t="shared" si="14"/>
        <v>33</v>
      </c>
      <c r="F110" s="64">
        <f t="shared" si="29"/>
        <v>25107.165793717621</v>
      </c>
      <c r="G110" s="27">
        <f t="shared" si="14"/>
        <v>47</v>
      </c>
      <c r="H110" s="64">
        <f t="shared" si="15"/>
        <v>0</v>
      </c>
      <c r="I110" s="27">
        <f t="shared" si="16"/>
        <v>45</v>
      </c>
      <c r="J110" s="64">
        <f t="shared" si="17"/>
        <v>40494.897886369152</v>
      </c>
      <c r="K110" s="27">
        <f t="shared" si="18"/>
        <v>24</v>
      </c>
      <c r="L110" s="64">
        <f t="shared" si="19"/>
        <v>248743.62414191724</v>
      </c>
      <c r="M110" s="27">
        <f t="shared" si="20"/>
        <v>48</v>
      </c>
      <c r="N110" s="64">
        <f t="shared" si="12"/>
        <v>163631.34909874553</v>
      </c>
      <c r="O110" s="65">
        <f t="shared" si="21"/>
        <v>37</v>
      </c>
      <c r="P110" s="66">
        <f t="shared" si="22"/>
        <v>0.65783133000180105</v>
      </c>
      <c r="Q110" s="64">
        <f t="shared" si="23"/>
        <v>85112.275043171729</v>
      </c>
      <c r="R110" s="65">
        <f t="shared" si="24"/>
        <v>56</v>
      </c>
      <c r="S110" s="64">
        <v>70069</v>
      </c>
      <c r="T110" s="27">
        <f t="shared" si="25"/>
        <v>33</v>
      </c>
      <c r="V110" s="117">
        <f t="shared" si="26"/>
        <v>1.2974024027388518</v>
      </c>
      <c r="W110" s="6">
        <f t="shared" si="27"/>
        <v>43</v>
      </c>
    </row>
    <row r="111" spans="2:23" x14ac:dyDescent="0.4">
      <c r="B111" s="25" t="s">
        <v>76</v>
      </c>
      <c r="C111" s="26" t="s">
        <v>77</v>
      </c>
      <c r="D111" s="64">
        <f t="shared" si="29"/>
        <v>73713.921096769482</v>
      </c>
      <c r="E111" s="27">
        <f t="shared" si="14"/>
        <v>27</v>
      </c>
      <c r="F111" s="64">
        <f t="shared" si="29"/>
        <v>30170.549843214467</v>
      </c>
      <c r="G111" s="27">
        <f t="shared" si="14"/>
        <v>37</v>
      </c>
      <c r="H111" s="64">
        <f t="shared" si="15"/>
        <v>5417.4505943265513</v>
      </c>
      <c r="I111" s="27">
        <f t="shared" si="16"/>
        <v>27</v>
      </c>
      <c r="J111" s="64">
        <f t="shared" si="17"/>
        <v>38125.920659228468</v>
      </c>
      <c r="K111" s="27">
        <f t="shared" si="18"/>
        <v>25</v>
      </c>
      <c r="L111" s="64">
        <f t="shared" si="19"/>
        <v>303216.03587836359</v>
      </c>
      <c r="M111" s="27">
        <f t="shared" si="20"/>
        <v>29</v>
      </c>
      <c r="N111" s="64">
        <f t="shared" si="12"/>
        <v>179119.1934660541</v>
      </c>
      <c r="O111" s="65">
        <f t="shared" si="21"/>
        <v>25</v>
      </c>
      <c r="P111" s="66">
        <f t="shared" si="22"/>
        <v>0.59073126837496326</v>
      </c>
      <c r="Q111" s="64">
        <f t="shared" si="23"/>
        <v>124096.84241230949</v>
      </c>
      <c r="R111" s="65">
        <f t="shared" si="24"/>
        <v>34</v>
      </c>
      <c r="S111" s="64">
        <v>54852</v>
      </c>
      <c r="T111" s="27">
        <f t="shared" si="25"/>
        <v>37</v>
      </c>
      <c r="V111" s="117">
        <f t="shared" si="26"/>
        <v>1.6834926234543781</v>
      </c>
      <c r="W111" s="6">
        <f t="shared" si="27"/>
        <v>30</v>
      </c>
    </row>
    <row r="112" spans="2:23" x14ac:dyDescent="0.4">
      <c r="B112" s="12" t="s">
        <v>78</v>
      </c>
      <c r="C112" s="13" t="s">
        <v>79</v>
      </c>
      <c r="D112" s="14">
        <f t="shared" si="29"/>
        <v>44828.714711267799</v>
      </c>
      <c r="E112" s="15">
        <f t="shared" si="14"/>
        <v>50</v>
      </c>
      <c r="F112" s="14">
        <f t="shared" si="29"/>
        <v>27855.169303927196</v>
      </c>
      <c r="G112" s="15">
        <f t="shared" si="14"/>
        <v>41</v>
      </c>
      <c r="H112" s="14">
        <f t="shared" si="15"/>
        <v>4867.7816949523103</v>
      </c>
      <c r="I112" s="15">
        <f t="shared" si="16"/>
        <v>30</v>
      </c>
      <c r="J112" s="14">
        <f t="shared" si="17"/>
        <v>12105.763712388292</v>
      </c>
      <c r="K112" s="15">
        <f t="shared" si="18"/>
        <v>51</v>
      </c>
      <c r="L112" s="14">
        <f t="shared" si="19"/>
        <v>327518.13287420402</v>
      </c>
      <c r="M112" s="15">
        <f t="shared" si="20"/>
        <v>20</v>
      </c>
      <c r="N112" s="14">
        <f t="shared" si="12"/>
        <v>134118.41709710038</v>
      </c>
      <c r="O112" s="50">
        <f t="shared" si="21"/>
        <v>49</v>
      </c>
      <c r="P112" s="53">
        <f t="shared" si="22"/>
        <v>0.40949921129592459</v>
      </c>
      <c r="Q112" s="14">
        <f t="shared" si="23"/>
        <v>193399.71577710367</v>
      </c>
      <c r="R112" s="50">
        <f t="shared" si="24"/>
        <v>13</v>
      </c>
      <c r="S112" s="14">
        <v>73182</v>
      </c>
      <c r="T112" s="15">
        <f t="shared" si="25"/>
        <v>32</v>
      </c>
      <c r="V112" s="117">
        <f t="shared" si="26"/>
        <v>4.3141927450463404</v>
      </c>
      <c r="W112" s="6">
        <f t="shared" si="27"/>
        <v>6</v>
      </c>
    </row>
    <row r="113" spans="2:23" x14ac:dyDescent="0.4">
      <c r="B113" s="12">
        <v>39</v>
      </c>
      <c r="C113" s="13" t="s">
        <v>80</v>
      </c>
      <c r="D113" s="14">
        <f t="shared" si="29"/>
        <v>158523.01822732086</v>
      </c>
      <c r="E113" s="15">
        <f t="shared" si="14"/>
        <v>13</v>
      </c>
      <c r="F113" s="14">
        <f t="shared" si="29"/>
        <v>32100.762169777474</v>
      </c>
      <c r="G113" s="15">
        <f t="shared" si="14"/>
        <v>34</v>
      </c>
      <c r="H113" s="14">
        <f t="shared" si="15"/>
        <v>42061.35860481803</v>
      </c>
      <c r="I113" s="15">
        <f t="shared" si="16"/>
        <v>5</v>
      </c>
      <c r="J113" s="14">
        <f t="shared" si="17"/>
        <v>84360.897452725345</v>
      </c>
      <c r="K113" s="15">
        <f t="shared" si="18"/>
        <v>11</v>
      </c>
      <c r="L113" s="14">
        <f t="shared" si="19"/>
        <v>361583.58928587055</v>
      </c>
      <c r="M113" s="15">
        <f t="shared" si="20"/>
        <v>13</v>
      </c>
      <c r="N113" s="14">
        <f t="shared" si="12"/>
        <v>157126.768697661</v>
      </c>
      <c r="O113" s="50">
        <f t="shared" si="21"/>
        <v>39</v>
      </c>
      <c r="P113" s="53">
        <f t="shared" si="22"/>
        <v>0.43455171460626069</v>
      </c>
      <c r="Q113" s="14">
        <f t="shared" si="23"/>
        <v>204456.82058820955</v>
      </c>
      <c r="R113" s="50">
        <f t="shared" si="24"/>
        <v>11</v>
      </c>
      <c r="S113" s="14">
        <v>114279</v>
      </c>
      <c r="T113" s="15">
        <f t="shared" si="25"/>
        <v>19</v>
      </c>
      <c r="V113" s="117">
        <f t="shared" si="26"/>
        <v>1.2897610887967068</v>
      </c>
      <c r="W113" s="6">
        <f t="shared" si="27"/>
        <v>44</v>
      </c>
    </row>
    <row r="114" spans="2:23" x14ac:dyDescent="0.4">
      <c r="B114" s="28">
        <v>40</v>
      </c>
      <c r="C114" s="29" t="s">
        <v>81</v>
      </c>
      <c r="D114" s="67">
        <f t="shared" si="29"/>
        <v>42037.985010909782</v>
      </c>
      <c r="E114" s="30">
        <f t="shared" si="14"/>
        <v>53</v>
      </c>
      <c r="F114" s="67">
        <f t="shared" si="29"/>
        <v>20251.589033298547</v>
      </c>
      <c r="G114" s="30">
        <f t="shared" si="14"/>
        <v>58</v>
      </c>
      <c r="H114" s="67">
        <f t="shared" si="15"/>
        <v>903.86111374632389</v>
      </c>
      <c r="I114" s="30">
        <f t="shared" si="16"/>
        <v>39</v>
      </c>
      <c r="J114" s="67">
        <f t="shared" si="17"/>
        <v>20882.534863864908</v>
      </c>
      <c r="K114" s="30">
        <f t="shared" si="18"/>
        <v>42</v>
      </c>
      <c r="L114" s="67">
        <f t="shared" si="19"/>
        <v>214783.83455080164</v>
      </c>
      <c r="M114" s="30">
        <f t="shared" si="20"/>
        <v>57</v>
      </c>
      <c r="N114" s="67">
        <f t="shared" si="12"/>
        <v>149387.45849539893</v>
      </c>
      <c r="O114" s="68">
        <f t="shared" si="21"/>
        <v>41</v>
      </c>
      <c r="P114" s="69">
        <f t="shared" si="22"/>
        <v>0.69552468326039285</v>
      </c>
      <c r="Q114" s="67">
        <f t="shared" si="23"/>
        <v>65396.37605540271</v>
      </c>
      <c r="R114" s="68">
        <f t="shared" si="24"/>
        <v>60</v>
      </c>
      <c r="S114" s="67">
        <v>52705</v>
      </c>
      <c r="T114" s="30">
        <f t="shared" si="25"/>
        <v>39</v>
      </c>
      <c r="V114" s="117">
        <f t="shared" si="26"/>
        <v>1.555649635405477</v>
      </c>
      <c r="W114" s="6">
        <f t="shared" si="27"/>
        <v>36</v>
      </c>
    </row>
    <row r="115" spans="2:23" x14ac:dyDescent="0.4">
      <c r="B115" s="31">
        <v>41</v>
      </c>
      <c r="C115" s="32" t="s">
        <v>82</v>
      </c>
      <c r="D115" s="70">
        <f t="shared" si="29"/>
        <v>57761.936486786588</v>
      </c>
      <c r="E115" s="33">
        <f t="shared" si="14"/>
        <v>38</v>
      </c>
      <c r="F115" s="70">
        <f t="shared" si="29"/>
        <v>20844.059515878304</v>
      </c>
      <c r="G115" s="33">
        <f t="shared" si="14"/>
        <v>57</v>
      </c>
      <c r="H115" s="70">
        <f t="shared" si="15"/>
        <v>5011.2369531423492</v>
      </c>
      <c r="I115" s="33">
        <f t="shared" si="16"/>
        <v>29</v>
      </c>
      <c r="J115" s="70">
        <f t="shared" si="17"/>
        <v>31906.640017765934</v>
      </c>
      <c r="K115" s="33">
        <f t="shared" si="18"/>
        <v>30</v>
      </c>
      <c r="L115" s="70">
        <f t="shared" si="19"/>
        <v>249714.74572507216</v>
      </c>
      <c r="M115" s="33">
        <f t="shared" si="20"/>
        <v>47</v>
      </c>
      <c r="N115" s="70">
        <f t="shared" si="12"/>
        <v>154170.97490561847</v>
      </c>
      <c r="O115" s="71">
        <f t="shared" si="21"/>
        <v>40</v>
      </c>
      <c r="P115" s="72">
        <f t="shared" si="22"/>
        <v>0.61738835028731431</v>
      </c>
      <c r="Q115" s="70">
        <f t="shared" si="23"/>
        <v>95543.770819453697</v>
      </c>
      <c r="R115" s="71">
        <f t="shared" si="24"/>
        <v>48</v>
      </c>
      <c r="S115" s="70">
        <v>45030</v>
      </c>
      <c r="T115" s="33">
        <f t="shared" si="25"/>
        <v>41</v>
      </c>
      <c r="V115" s="117">
        <f t="shared" si="26"/>
        <v>1.6540957009173325</v>
      </c>
      <c r="W115" s="6">
        <f t="shared" si="27"/>
        <v>31</v>
      </c>
    </row>
    <row r="116" spans="2:23" x14ac:dyDescent="0.4">
      <c r="B116" s="12">
        <v>42</v>
      </c>
      <c r="C116" s="13" t="s">
        <v>83</v>
      </c>
      <c r="D116" s="14">
        <f t="shared" si="29"/>
        <v>71105.977544673442</v>
      </c>
      <c r="E116" s="15">
        <f t="shared" si="14"/>
        <v>30</v>
      </c>
      <c r="F116" s="14">
        <f t="shared" si="29"/>
        <v>38015.312845922723</v>
      </c>
      <c r="G116" s="15">
        <f t="shared" si="14"/>
        <v>29</v>
      </c>
      <c r="H116" s="14">
        <f t="shared" si="15"/>
        <v>0</v>
      </c>
      <c r="I116" s="15">
        <f t="shared" si="16"/>
        <v>45</v>
      </c>
      <c r="J116" s="14">
        <f t="shared" si="17"/>
        <v>33090.664698750727</v>
      </c>
      <c r="K116" s="15">
        <f t="shared" si="18"/>
        <v>26</v>
      </c>
      <c r="L116" s="14">
        <f t="shared" si="19"/>
        <v>309711.84966527857</v>
      </c>
      <c r="M116" s="15">
        <f t="shared" si="20"/>
        <v>28</v>
      </c>
      <c r="N116" s="34">
        <f t="shared" ref="N116:N138" si="30">+N46*1000/$S116</f>
        <v>40759.817616361812</v>
      </c>
      <c r="O116" s="52">
        <f t="shared" si="21"/>
        <v>61</v>
      </c>
      <c r="P116" s="53">
        <f t="shared" si="22"/>
        <v>0.13160561231484372</v>
      </c>
      <c r="Q116" s="14">
        <f t="shared" si="23"/>
        <v>268952.03204891679</v>
      </c>
      <c r="R116" s="50">
        <f t="shared" si="24"/>
        <v>5</v>
      </c>
      <c r="S116" s="14">
        <v>37942</v>
      </c>
      <c r="T116" s="15">
        <f t="shared" si="25"/>
        <v>43</v>
      </c>
      <c r="V116" s="117">
        <f t="shared" si="26"/>
        <v>3.7824110058812352</v>
      </c>
      <c r="W116" s="6">
        <f t="shared" si="27"/>
        <v>10</v>
      </c>
    </row>
    <row r="117" spans="2:23" x14ac:dyDescent="0.4">
      <c r="B117" s="12">
        <v>43</v>
      </c>
      <c r="C117" s="13" t="s">
        <v>84</v>
      </c>
      <c r="D117" s="14">
        <f t="shared" si="29"/>
        <v>61974.589665653497</v>
      </c>
      <c r="E117" s="15">
        <f t="shared" si="14"/>
        <v>34</v>
      </c>
      <c r="F117" s="14">
        <f t="shared" si="29"/>
        <v>31043.252279635257</v>
      </c>
      <c r="G117" s="15">
        <f t="shared" si="14"/>
        <v>36</v>
      </c>
      <c r="H117" s="14">
        <f t="shared" si="15"/>
        <v>0</v>
      </c>
      <c r="I117" s="15">
        <f t="shared" si="16"/>
        <v>45</v>
      </c>
      <c r="J117" s="14">
        <f t="shared" si="17"/>
        <v>30931.337386018236</v>
      </c>
      <c r="K117" s="15">
        <f t="shared" si="18"/>
        <v>32</v>
      </c>
      <c r="L117" s="14">
        <f t="shared" si="19"/>
        <v>273103.28267477202</v>
      </c>
      <c r="M117" s="15">
        <f t="shared" si="20"/>
        <v>42</v>
      </c>
      <c r="N117" s="14">
        <f t="shared" si="30"/>
        <v>180931.51975683891</v>
      </c>
      <c r="O117" s="50">
        <f t="shared" si="21"/>
        <v>21</v>
      </c>
      <c r="P117" s="53">
        <f t="shared" si="22"/>
        <v>0.66250217860728955</v>
      </c>
      <c r="Q117" s="14">
        <f t="shared" si="23"/>
        <v>92171.762917933127</v>
      </c>
      <c r="R117" s="50">
        <f t="shared" si="24"/>
        <v>53</v>
      </c>
      <c r="S117" s="14">
        <v>32900</v>
      </c>
      <c r="T117" s="15">
        <f t="shared" si="25"/>
        <v>45</v>
      </c>
      <c r="V117" s="117">
        <f t="shared" si="26"/>
        <v>1.4872508783872593</v>
      </c>
      <c r="W117" s="6">
        <f t="shared" si="27"/>
        <v>38</v>
      </c>
    </row>
    <row r="118" spans="2:23" x14ac:dyDescent="0.4">
      <c r="B118" s="12">
        <v>44</v>
      </c>
      <c r="C118" s="13" t="s">
        <v>85</v>
      </c>
      <c r="D118" s="14">
        <f t="shared" si="29"/>
        <v>148162.60668563301</v>
      </c>
      <c r="E118" s="15">
        <f t="shared" si="14"/>
        <v>14</v>
      </c>
      <c r="F118" s="14">
        <f t="shared" si="29"/>
        <v>49356.507823613087</v>
      </c>
      <c r="G118" s="15">
        <f t="shared" si="14"/>
        <v>14</v>
      </c>
      <c r="H118" s="14">
        <f t="shared" si="15"/>
        <v>9819.4345661450916</v>
      </c>
      <c r="I118" s="15">
        <f t="shared" si="16"/>
        <v>18</v>
      </c>
      <c r="J118" s="14">
        <f t="shared" si="17"/>
        <v>88986.664295874827</v>
      </c>
      <c r="K118" s="15">
        <f t="shared" si="18"/>
        <v>10</v>
      </c>
      <c r="L118" s="14">
        <f t="shared" si="19"/>
        <v>310611.93100995733</v>
      </c>
      <c r="M118" s="15">
        <f t="shared" si="20"/>
        <v>27</v>
      </c>
      <c r="N118" s="14">
        <f t="shared" si="30"/>
        <v>224489.42034139403</v>
      </c>
      <c r="O118" s="50">
        <f t="shared" si="21"/>
        <v>8</v>
      </c>
      <c r="P118" s="53">
        <f t="shared" si="22"/>
        <v>0.72273276693353272</v>
      </c>
      <c r="Q118" s="14">
        <f t="shared" si="23"/>
        <v>86122.510668563307</v>
      </c>
      <c r="R118" s="50">
        <f t="shared" si="24"/>
        <v>55</v>
      </c>
      <c r="S118" s="14">
        <v>11248</v>
      </c>
      <c r="T118" s="15">
        <f t="shared" si="25"/>
        <v>56</v>
      </c>
      <c r="V118" s="117">
        <f t="shared" si="26"/>
        <v>0.58127021787147326</v>
      </c>
      <c r="W118" s="6">
        <f t="shared" si="27"/>
        <v>60</v>
      </c>
    </row>
    <row r="119" spans="2:23" x14ac:dyDescent="0.4">
      <c r="B119" s="12">
        <v>45</v>
      </c>
      <c r="C119" s="13" t="s">
        <v>86</v>
      </c>
      <c r="D119" s="14">
        <f t="shared" si="29"/>
        <v>61133.706151499748</v>
      </c>
      <c r="E119" s="15">
        <f t="shared" si="14"/>
        <v>35</v>
      </c>
      <c r="F119" s="14">
        <f t="shared" si="29"/>
        <v>43248.347737671582</v>
      </c>
      <c r="G119" s="15">
        <f t="shared" si="14"/>
        <v>19</v>
      </c>
      <c r="H119" s="14">
        <f t="shared" si="15"/>
        <v>9900.610066090494</v>
      </c>
      <c r="I119" s="15">
        <f t="shared" si="16"/>
        <v>17</v>
      </c>
      <c r="J119" s="14">
        <f t="shared" si="17"/>
        <v>7984.7483477376718</v>
      </c>
      <c r="K119" s="15">
        <f t="shared" si="18"/>
        <v>58</v>
      </c>
      <c r="L119" s="14">
        <f t="shared" si="19"/>
        <v>274675.80071174377</v>
      </c>
      <c r="M119" s="15">
        <f t="shared" si="20"/>
        <v>40</v>
      </c>
      <c r="N119" s="14">
        <f t="shared" si="30"/>
        <v>179597.81392984241</v>
      </c>
      <c r="O119" s="50">
        <f t="shared" si="21"/>
        <v>23</v>
      </c>
      <c r="P119" s="53">
        <f t="shared" si="22"/>
        <v>0.65385379223239193</v>
      </c>
      <c r="Q119" s="14">
        <f t="shared" si="23"/>
        <v>95077.986781901374</v>
      </c>
      <c r="R119" s="50">
        <f t="shared" si="24"/>
        <v>49</v>
      </c>
      <c r="S119" s="14">
        <v>19670</v>
      </c>
      <c r="T119" s="15">
        <f t="shared" si="25"/>
        <v>50</v>
      </c>
      <c r="V119" s="117">
        <f t="shared" si="26"/>
        <v>1.5552465696465696</v>
      </c>
      <c r="W119" s="6">
        <f t="shared" si="27"/>
        <v>37</v>
      </c>
    </row>
    <row r="120" spans="2:23" x14ac:dyDescent="0.4">
      <c r="B120" s="12">
        <v>46</v>
      </c>
      <c r="C120" s="13" t="s">
        <v>87</v>
      </c>
      <c r="D120" s="14">
        <f t="shared" si="29"/>
        <v>56877.31140102099</v>
      </c>
      <c r="E120" s="15">
        <f t="shared" si="14"/>
        <v>41</v>
      </c>
      <c r="F120" s="14">
        <f t="shared" si="29"/>
        <v>41410.039705048213</v>
      </c>
      <c r="G120" s="15">
        <f t="shared" si="14"/>
        <v>22</v>
      </c>
      <c r="H120" s="14">
        <f t="shared" si="15"/>
        <v>6978.7861599546231</v>
      </c>
      <c r="I120" s="15">
        <f t="shared" si="16"/>
        <v>22</v>
      </c>
      <c r="J120" s="14">
        <f t="shared" si="17"/>
        <v>8488.48553601815</v>
      </c>
      <c r="K120" s="15">
        <f t="shared" si="18"/>
        <v>57</v>
      </c>
      <c r="L120" s="14">
        <f t="shared" si="19"/>
        <v>367801.19115144637</v>
      </c>
      <c r="M120" s="15">
        <f t="shared" si="20"/>
        <v>12</v>
      </c>
      <c r="N120" s="14">
        <f t="shared" si="30"/>
        <v>219933.74929098127</v>
      </c>
      <c r="O120" s="50">
        <f t="shared" si="21"/>
        <v>10</v>
      </c>
      <c r="P120" s="53">
        <f t="shared" si="22"/>
        <v>0.59796910554436189</v>
      </c>
      <c r="Q120" s="14">
        <f t="shared" si="23"/>
        <v>147867.44186046513</v>
      </c>
      <c r="R120" s="50">
        <f t="shared" si="24"/>
        <v>25</v>
      </c>
      <c r="S120" s="14">
        <v>17630</v>
      </c>
      <c r="T120" s="15">
        <f t="shared" si="25"/>
        <v>53</v>
      </c>
      <c r="V120" s="117">
        <f t="shared" si="26"/>
        <v>2.5997614552823394</v>
      </c>
      <c r="W120" s="6">
        <f t="shared" si="27"/>
        <v>15</v>
      </c>
    </row>
    <row r="121" spans="2:23" x14ac:dyDescent="0.4">
      <c r="B121" s="12">
        <v>47</v>
      </c>
      <c r="C121" s="13" t="s">
        <v>88</v>
      </c>
      <c r="D121" s="14">
        <f t="shared" si="29"/>
        <v>54241.840332321008</v>
      </c>
      <c r="E121" s="15">
        <f t="shared" si="14"/>
        <v>45</v>
      </c>
      <c r="F121" s="14">
        <f t="shared" si="29"/>
        <v>40988.794638182007</v>
      </c>
      <c r="G121" s="15">
        <f t="shared" si="14"/>
        <v>25</v>
      </c>
      <c r="H121" s="14">
        <f t="shared" si="15"/>
        <v>69.012462037909728</v>
      </c>
      <c r="I121" s="15">
        <f t="shared" si="16"/>
        <v>43</v>
      </c>
      <c r="J121" s="14">
        <f t="shared" si="17"/>
        <v>13184.033232101092</v>
      </c>
      <c r="K121" s="15">
        <f t="shared" si="18"/>
        <v>50</v>
      </c>
      <c r="L121" s="14">
        <f t="shared" si="19"/>
        <v>302737.98303487274</v>
      </c>
      <c r="M121" s="15">
        <f t="shared" si="20"/>
        <v>30</v>
      </c>
      <c r="N121" s="14">
        <f t="shared" si="30"/>
        <v>195890.73899535727</v>
      </c>
      <c r="O121" s="50">
        <f t="shared" si="21"/>
        <v>15</v>
      </c>
      <c r="P121" s="53">
        <f t="shared" si="22"/>
        <v>0.6470636324903849</v>
      </c>
      <c r="Q121" s="14">
        <f t="shared" si="23"/>
        <v>106847.24403951548</v>
      </c>
      <c r="R121" s="50">
        <f t="shared" si="24"/>
        <v>40</v>
      </c>
      <c r="S121" s="14">
        <v>28647</v>
      </c>
      <c r="T121" s="15">
        <f t="shared" si="25"/>
        <v>48</v>
      </c>
      <c r="V121" s="117">
        <f t="shared" si="26"/>
        <v>1.96983073186491</v>
      </c>
      <c r="W121" s="6">
        <f t="shared" si="27"/>
        <v>25</v>
      </c>
    </row>
    <row r="122" spans="2:23" x14ac:dyDescent="0.4">
      <c r="B122" s="12">
        <v>48</v>
      </c>
      <c r="C122" s="13" t="s">
        <v>89</v>
      </c>
      <c r="D122" s="14">
        <f t="shared" si="29"/>
        <v>113766.65805117601</v>
      </c>
      <c r="E122" s="15">
        <f t="shared" si="14"/>
        <v>17</v>
      </c>
      <c r="F122" s="14">
        <f t="shared" si="29"/>
        <v>59368.260532437322</v>
      </c>
      <c r="G122" s="15">
        <f t="shared" si="14"/>
        <v>12</v>
      </c>
      <c r="H122" s="14">
        <f t="shared" si="15"/>
        <v>0</v>
      </c>
      <c r="I122" s="15">
        <f t="shared" si="16"/>
        <v>45</v>
      </c>
      <c r="J122" s="14">
        <f t="shared" si="17"/>
        <v>54398.39751873869</v>
      </c>
      <c r="K122" s="15">
        <f t="shared" si="18"/>
        <v>18</v>
      </c>
      <c r="L122" s="14">
        <f t="shared" si="19"/>
        <v>316680.07237012149</v>
      </c>
      <c r="M122" s="15">
        <f t="shared" si="20"/>
        <v>23</v>
      </c>
      <c r="N122" s="14">
        <f t="shared" si="30"/>
        <v>227844.042388214</v>
      </c>
      <c r="O122" s="50">
        <f t="shared" si="21"/>
        <v>7</v>
      </c>
      <c r="P122" s="53">
        <f t="shared" si="22"/>
        <v>0.71947704408100577</v>
      </c>
      <c r="Q122" s="14">
        <f t="shared" si="23"/>
        <v>88836.029981907472</v>
      </c>
      <c r="R122" s="50">
        <f t="shared" si="24"/>
        <v>54</v>
      </c>
      <c r="S122" s="14">
        <v>19345</v>
      </c>
      <c r="T122" s="15">
        <f t="shared" si="25"/>
        <v>51</v>
      </c>
      <c r="V122" s="117">
        <f t="shared" si="26"/>
        <v>0.78086173492013877</v>
      </c>
      <c r="W122" s="6">
        <f t="shared" si="27"/>
        <v>57</v>
      </c>
    </row>
    <row r="123" spans="2:23" x14ac:dyDescent="0.4">
      <c r="B123" s="12">
        <v>49</v>
      </c>
      <c r="C123" s="13" t="s">
        <v>90</v>
      </c>
      <c r="D123" s="14">
        <f t="shared" si="29"/>
        <v>122015.00815660685</v>
      </c>
      <c r="E123" s="15">
        <f t="shared" si="14"/>
        <v>16</v>
      </c>
      <c r="F123" s="14">
        <f t="shared" si="29"/>
        <v>69926.590538336051</v>
      </c>
      <c r="G123" s="15">
        <f t="shared" si="14"/>
        <v>10</v>
      </c>
      <c r="H123" s="14">
        <f t="shared" si="15"/>
        <v>22063.83904295813</v>
      </c>
      <c r="I123" s="15">
        <f t="shared" si="16"/>
        <v>8</v>
      </c>
      <c r="J123" s="14">
        <f t="shared" si="17"/>
        <v>30024.578575312669</v>
      </c>
      <c r="K123" s="15">
        <f t="shared" si="18"/>
        <v>33</v>
      </c>
      <c r="L123" s="14">
        <f t="shared" si="19"/>
        <v>335056.44371941272</v>
      </c>
      <c r="M123" s="15">
        <f t="shared" si="20"/>
        <v>17</v>
      </c>
      <c r="N123" s="14">
        <f t="shared" si="30"/>
        <v>222715.87819467101</v>
      </c>
      <c r="O123" s="50">
        <f t="shared" si="21"/>
        <v>9</v>
      </c>
      <c r="P123" s="53">
        <f t="shared" si="22"/>
        <v>0.66471152060928751</v>
      </c>
      <c r="Q123" s="14">
        <f t="shared" si="23"/>
        <v>112340.5655247417</v>
      </c>
      <c r="R123" s="50">
        <f t="shared" si="24"/>
        <v>38</v>
      </c>
      <c r="S123" s="14">
        <v>18390</v>
      </c>
      <c r="T123" s="15">
        <f t="shared" si="25"/>
        <v>52</v>
      </c>
      <c r="V123" s="117">
        <f t="shared" si="26"/>
        <v>0.92071104384595082</v>
      </c>
      <c r="W123" s="6">
        <f t="shared" si="27"/>
        <v>53</v>
      </c>
    </row>
    <row r="124" spans="2:23" x14ac:dyDescent="0.4">
      <c r="B124" s="12">
        <v>50</v>
      </c>
      <c r="C124" s="13" t="s">
        <v>91</v>
      </c>
      <c r="D124" s="14">
        <f t="shared" ref="D124:F138" si="31">+D54*1000/$S124</f>
        <v>80820.829257280464</v>
      </c>
      <c r="E124" s="15">
        <f t="shared" si="14"/>
        <v>25</v>
      </c>
      <c r="F124" s="14">
        <f t="shared" si="31"/>
        <v>47173.301226578376</v>
      </c>
      <c r="G124" s="15">
        <f t="shared" si="14"/>
        <v>16</v>
      </c>
      <c r="H124" s="14">
        <f t="shared" si="15"/>
        <v>7539.1677327112648</v>
      </c>
      <c r="I124" s="15">
        <f t="shared" si="16"/>
        <v>20</v>
      </c>
      <c r="J124" s="14">
        <f t="shared" si="17"/>
        <v>26108.360297990821</v>
      </c>
      <c r="K124" s="15">
        <f t="shared" si="18"/>
        <v>39</v>
      </c>
      <c r="L124" s="16">
        <f t="shared" si="19"/>
        <v>530629.31748062302</v>
      </c>
      <c r="M124" s="17">
        <f t="shared" si="20"/>
        <v>3</v>
      </c>
      <c r="N124" s="14">
        <f t="shared" si="30"/>
        <v>211118.29332530664</v>
      </c>
      <c r="O124" s="50">
        <f t="shared" si="21"/>
        <v>12</v>
      </c>
      <c r="P124" s="53">
        <f t="shared" si="22"/>
        <v>0.39786398220074987</v>
      </c>
      <c r="Q124" s="14">
        <f t="shared" si="23"/>
        <v>319511.02415531641</v>
      </c>
      <c r="R124" s="50">
        <f t="shared" si="24"/>
        <v>4</v>
      </c>
      <c r="S124" s="14">
        <v>13289</v>
      </c>
      <c r="T124" s="15">
        <f t="shared" si="25"/>
        <v>54</v>
      </c>
      <c r="V124" s="117">
        <f t="shared" si="26"/>
        <v>3.9533252391930187</v>
      </c>
      <c r="W124" s="6">
        <f t="shared" si="27"/>
        <v>9</v>
      </c>
    </row>
    <row r="125" spans="2:23" x14ac:dyDescent="0.4">
      <c r="B125" s="12">
        <v>51</v>
      </c>
      <c r="C125" s="13" t="s">
        <v>92</v>
      </c>
      <c r="D125" s="14">
        <f t="shared" si="31"/>
        <v>304992.65731015895</v>
      </c>
      <c r="E125" s="15">
        <f t="shared" si="14"/>
        <v>4</v>
      </c>
      <c r="F125" s="14">
        <f t="shared" si="31"/>
        <v>89394.274560832797</v>
      </c>
      <c r="G125" s="15">
        <f t="shared" si="14"/>
        <v>8</v>
      </c>
      <c r="H125" s="14">
        <f t="shared" si="15"/>
        <v>24167.673575611116</v>
      </c>
      <c r="I125" s="15">
        <f t="shared" si="16"/>
        <v>7</v>
      </c>
      <c r="J125" s="16">
        <f t="shared" si="17"/>
        <v>191430.70917371503</v>
      </c>
      <c r="K125" s="17">
        <f t="shared" si="18"/>
        <v>3</v>
      </c>
      <c r="L125" s="16">
        <f t="shared" si="19"/>
        <v>659071.47504414909</v>
      </c>
      <c r="M125" s="17">
        <f t="shared" si="20"/>
        <v>2</v>
      </c>
      <c r="N125" s="16">
        <f t="shared" si="30"/>
        <v>273265.08039780648</v>
      </c>
      <c r="O125" s="51">
        <f t="shared" si="21"/>
        <v>3</v>
      </c>
      <c r="P125" s="53">
        <f t="shared" si="22"/>
        <v>0.4146213130821681</v>
      </c>
      <c r="Q125" s="16">
        <f t="shared" si="23"/>
        <v>385806.39464634261</v>
      </c>
      <c r="R125" s="51">
        <f t="shared" si="24"/>
        <v>2</v>
      </c>
      <c r="S125" s="14">
        <v>10759</v>
      </c>
      <c r="T125" s="15">
        <f t="shared" si="25"/>
        <v>59</v>
      </c>
      <c r="V125" s="117">
        <f t="shared" si="26"/>
        <v>1.2649694522120938</v>
      </c>
      <c r="W125" s="6">
        <f t="shared" si="27"/>
        <v>45</v>
      </c>
    </row>
    <row r="126" spans="2:23" x14ac:dyDescent="0.4">
      <c r="B126" s="12">
        <v>52</v>
      </c>
      <c r="C126" s="13" t="s">
        <v>93</v>
      </c>
      <c r="D126" s="14">
        <f t="shared" si="31"/>
        <v>177719.78435305916</v>
      </c>
      <c r="E126" s="15">
        <f t="shared" si="14"/>
        <v>10</v>
      </c>
      <c r="F126" s="16">
        <f t="shared" si="31"/>
        <v>155102.30692076229</v>
      </c>
      <c r="G126" s="17">
        <f t="shared" si="14"/>
        <v>2</v>
      </c>
      <c r="H126" s="14">
        <f t="shared" si="15"/>
        <v>14085.631895687062</v>
      </c>
      <c r="I126" s="15">
        <f t="shared" si="16"/>
        <v>10</v>
      </c>
      <c r="J126" s="14">
        <f t="shared" si="17"/>
        <v>8531.8455366098297</v>
      </c>
      <c r="K126" s="15">
        <f t="shared" si="18"/>
        <v>56</v>
      </c>
      <c r="L126" s="14">
        <f t="shared" si="19"/>
        <v>503018.80641925777</v>
      </c>
      <c r="M126" s="15">
        <f t="shared" si="20"/>
        <v>5</v>
      </c>
      <c r="N126" s="14">
        <f t="shared" si="30"/>
        <v>242869.73420260783</v>
      </c>
      <c r="O126" s="50">
        <f t="shared" si="21"/>
        <v>6</v>
      </c>
      <c r="P126" s="53">
        <f t="shared" si="22"/>
        <v>0.48282436183942584</v>
      </c>
      <c r="Q126" s="14">
        <f t="shared" si="23"/>
        <v>260149.07221664995</v>
      </c>
      <c r="R126" s="50">
        <f t="shared" si="24"/>
        <v>7</v>
      </c>
      <c r="S126" s="14">
        <v>7976</v>
      </c>
      <c r="T126" s="15">
        <f t="shared" si="25"/>
        <v>61</v>
      </c>
      <c r="V126" s="117">
        <f t="shared" si="26"/>
        <v>1.4638160470633719</v>
      </c>
      <c r="W126" s="6">
        <f t="shared" si="27"/>
        <v>40</v>
      </c>
    </row>
    <row r="127" spans="2:23" x14ac:dyDescent="0.4">
      <c r="B127" s="12">
        <v>53</v>
      </c>
      <c r="C127" s="13" t="s">
        <v>94</v>
      </c>
      <c r="D127" s="14">
        <f t="shared" si="31"/>
        <v>244881.44274890621</v>
      </c>
      <c r="E127" s="15">
        <f t="shared" si="14"/>
        <v>5</v>
      </c>
      <c r="F127" s="14">
        <f t="shared" si="31"/>
        <v>111803.54284494718</v>
      </c>
      <c r="G127" s="15">
        <f t="shared" si="14"/>
        <v>4</v>
      </c>
      <c r="H127" s="16">
        <f t="shared" si="15"/>
        <v>52288.229644648382</v>
      </c>
      <c r="I127" s="17">
        <f t="shared" si="16"/>
        <v>2</v>
      </c>
      <c r="J127" s="14">
        <f t="shared" si="17"/>
        <v>80789.670259310646</v>
      </c>
      <c r="K127" s="15">
        <f t="shared" si="18"/>
        <v>12</v>
      </c>
      <c r="L127" s="14">
        <f t="shared" si="19"/>
        <v>311767.90097108099</v>
      </c>
      <c r="M127" s="15">
        <f t="shared" si="20"/>
        <v>26</v>
      </c>
      <c r="N127" s="14">
        <f t="shared" si="30"/>
        <v>215134.67079287162</v>
      </c>
      <c r="O127" s="50">
        <f t="shared" si="21"/>
        <v>11</v>
      </c>
      <c r="P127" s="53">
        <f t="shared" si="22"/>
        <v>0.69004753254834628</v>
      </c>
      <c r="Q127" s="14">
        <f t="shared" si="23"/>
        <v>96633.230178209371</v>
      </c>
      <c r="R127" s="50">
        <f t="shared" si="24"/>
        <v>47</v>
      </c>
      <c r="S127" s="14">
        <v>9371</v>
      </c>
      <c r="T127" s="15">
        <f t="shared" si="25"/>
        <v>60</v>
      </c>
      <c r="V127" s="117">
        <f t="shared" si="26"/>
        <v>0.39461230338018743</v>
      </c>
      <c r="W127" s="6">
        <f t="shared" si="27"/>
        <v>62</v>
      </c>
    </row>
    <row r="128" spans="2:23" x14ac:dyDescent="0.4">
      <c r="B128" s="12">
        <v>54</v>
      </c>
      <c r="C128" s="13" t="s">
        <v>95</v>
      </c>
      <c r="D128" s="14">
        <f t="shared" si="31"/>
        <v>190696.50266745701</v>
      </c>
      <c r="E128" s="15">
        <f t="shared" si="14"/>
        <v>9</v>
      </c>
      <c r="F128" s="14">
        <f t="shared" si="31"/>
        <v>83714.582098399522</v>
      </c>
      <c r="G128" s="15">
        <f t="shared" si="14"/>
        <v>9</v>
      </c>
      <c r="H128" s="14">
        <f t="shared" si="15"/>
        <v>12328.097213989331</v>
      </c>
      <c r="I128" s="15">
        <f t="shared" si="16"/>
        <v>11</v>
      </c>
      <c r="J128" s="14">
        <f t="shared" si="17"/>
        <v>94653.823355068162</v>
      </c>
      <c r="K128" s="15">
        <f t="shared" si="18"/>
        <v>8</v>
      </c>
      <c r="L128" s="14">
        <f t="shared" si="19"/>
        <v>416805.72021339653</v>
      </c>
      <c r="M128" s="15">
        <f t="shared" si="20"/>
        <v>9</v>
      </c>
      <c r="N128" s="14">
        <f t="shared" si="30"/>
        <v>255759.48429164197</v>
      </c>
      <c r="O128" s="50">
        <f t="shared" si="21"/>
        <v>5</v>
      </c>
      <c r="P128" s="53">
        <f t="shared" si="22"/>
        <v>0.61361798048428418</v>
      </c>
      <c r="Q128" s="14">
        <f t="shared" si="23"/>
        <v>161046.23592175459</v>
      </c>
      <c r="R128" s="50">
        <f t="shared" si="24"/>
        <v>23</v>
      </c>
      <c r="S128" s="14">
        <v>6748</v>
      </c>
      <c r="T128" s="15">
        <f t="shared" si="25"/>
        <v>62</v>
      </c>
      <c r="V128" s="117">
        <f t="shared" si="26"/>
        <v>0.84451593851509932</v>
      </c>
      <c r="W128" s="6">
        <f t="shared" si="27"/>
        <v>55</v>
      </c>
    </row>
    <row r="129" spans="2:23" x14ac:dyDescent="0.4">
      <c r="B129" s="12">
        <v>55</v>
      </c>
      <c r="C129" s="13" t="s">
        <v>96</v>
      </c>
      <c r="D129" s="16">
        <f t="shared" si="31"/>
        <v>320440.92536491324</v>
      </c>
      <c r="E129" s="17">
        <f t="shared" si="14"/>
        <v>3</v>
      </c>
      <c r="F129" s="14">
        <f t="shared" si="31"/>
        <v>126574.77278986505</v>
      </c>
      <c r="G129" s="15">
        <f t="shared" si="14"/>
        <v>3</v>
      </c>
      <c r="H129" s="16">
        <f t="shared" si="15"/>
        <v>81174.515744055811</v>
      </c>
      <c r="I129" s="17">
        <f t="shared" si="16"/>
        <v>1</v>
      </c>
      <c r="J129" s="14">
        <f t="shared" si="17"/>
        <v>112691.63683099239</v>
      </c>
      <c r="K129" s="15">
        <f t="shared" si="18"/>
        <v>5</v>
      </c>
      <c r="L129" s="16">
        <f t="shared" si="19"/>
        <v>719023.40952905535</v>
      </c>
      <c r="M129" s="17">
        <f t="shared" si="20"/>
        <v>1</v>
      </c>
      <c r="N129" s="14">
        <f t="shared" si="30"/>
        <v>267474.5249242633</v>
      </c>
      <c r="O129" s="50">
        <f t="shared" si="21"/>
        <v>4</v>
      </c>
      <c r="P129" s="53">
        <f t="shared" si="22"/>
        <v>0.37199696335263033</v>
      </c>
      <c r="Q129" s="16">
        <f t="shared" si="23"/>
        <v>451548.88460479205</v>
      </c>
      <c r="R129" s="51">
        <f t="shared" si="24"/>
        <v>1</v>
      </c>
      <c r="S129" s="14">
        <v>10893</v>
      </c>
      <c r="T129" s="15">
        <f t="shared" si="25"/>
        <v>58</v>
      </c>
      <c r="V129" s="117">
        <f t="shared" si="26"/>
        <v>1.4091486101239254</v>
      </c>
      <c r="W129" s="6">
        <f t="shared" si="27"/>
        <v>41</v>
      </c>
    </row>
    <row r="130" spans="2:23" x14ac:dyDescent="0.4">
      <c r="B130" s="12">
        <v>56</v>
      </c>
      <c r="C130" s="13" t="s">
        <v>97</v>
      </c>
      <c r="D130" s="16">
        <f t="shared" si="31"/>
        <v>680130.17077798862</v>
      </c>
      <c r="E130" s="17">
        <f t="shared" si="14"/>
        <v>1</v>
      </c>
      <c r="F130" s="16">
        <f t="shared" si="31"/>
        <v>397486.14800759015</v>
      </c>
      <c r="G130" s="17">
        <f t="shared" si="14"/>
        <v>1</v>
      </c>
      <c r="H130" s="14">
        <f t="shared" si="15"/>
        <v>3806.8311195445922</v>
      </c>
      <c r="I130" s="15">
        <f t="shared" si="16"/>
        <v>32</v>
      </c>
      <c r="J130" s="16">
        <f t="shared" si="17"/>
        <v>278837.1916508539</v>
      </c>
      <c r="K130" s="17">
        <f t="shared" si="18"/>
        <v>1</v>
      </c>
      <c r="L130" s="14">
        <f t="shared" si="19"/>
        <v>508902.0872865275</v>
      </c>
      <c r="M130" s="15">
        <f t="shared" si="20"/>
        <v>4</v>
      </c>
      <c r="N130" s="16">
        <f t="shared" si="30"/>
        <v>320409.8671726755</v>
      </c>
      <c r="O130" s="51">
        <f t="shared" si="21"/>
        <v>1</v>
      </c>
      <c r="P130" s="53">
        <f t="shared" si="22"/>
        <v>0.62961004715289148</v>
      </c>
      <c r="Q130" s="14">
        <f t="shared" si="23"/>
        <v>188492.220113852</v>
      </c>
      <c r="R130" s="50">
        <f t="shared" si="24"/>
        <v>14</v>
      </c>
      <c r="S130" s="14">
        <v>2635</v>
      </c>
      <c r="T130" s="15">
        <f t="shared" si="25"/>
        <v>63</v>
      </c>
      <c r="V130" s="117">
        <f t="shared" si="26"/>
        <v>0.27714138882890482</v>
      </c>
      <c r="W130" s="6">
        <f t="shared" si="27"/>
        <v>63</v>
      </c>
    </row>
    <row r="131" spans="2:23" x14ac:dyDescent="0.4">
      <c r="B131" s="12">
        <v>57</v>
      </c>
      <c r="C131" s="13" t="s">
        <v>98</v>
      </c>
      <c r="D131" s="14">
        <f t="shared" si="31"/>
        <v>208678.73385482992</v>
      </c>
      <c r="E131" s="15">
        <f t="shared" si="14"/>
        <v>7</v>
      </c>
      <c r="F131" s="14">
        <f t="shared" si="31"/>
        <v>99400.764053119885</v>
      </c>
      <c r="G131" s="15">
        <f t="shared" si="14"/>
        <v>6</v>
      </c>
      <c r="H131" s="14">
        <f t="shared" si="15"/>
        <v>1416.5908677460434</v>
      </c>
      <c r="I131" s="15">
        <f t="shared" si="16"/>
        <v>35</v>
      </c>
      <c r="J131" s="14">
        <f t="shared" si="17"/>
        <v>107861.37893396398</v>
      </c>
      <c r="K131" s="15">
        <f t="shared" si="18"/>
        <v>6</v>
      </c>
      <c r="L131" s="14">
        <f t="shared" si="19"/>
        <v>409498.81753683829</v>
      </c>
      <c r="M131" s="15">
        <f t="shared" si="20"/>
        <v>10</v>
      </c>
      <c r="N131" s="16">
        <f t="shared" si="30"/>
        <v>281994.17864289612</v>
      </c>
      <c r="O131" s="51">
        <f t="shared" si="21"/>
        <v>2</v>
      </c>
      <c r="P131" s="53">
        <f t="shared" si="22"/>
        <v>0.68863246135632139</v>
      </c>
      <c r="Q131" s="14">
        <f t="shared" si="23"/>
        <v>127504.63889394214</v>
      </c>
      <c r="R131" s="50">
        <f t="shared" si="24"/>
        <v>32</v>
      </c>
      <c r="S131" s="14">
        <v>10994</v>
      </c>
      <c r="T131" s="15">
        <f t="shared" si="25"/>
        <v>57</v>
      </c>
      <c r="V131" s="117">
        <f t="shared" si="26"/>
        <v>0.61100926068797412</v>
      </c>
      <c r="W131" s="6">
        <f t="shared" si="27"/>
        <v>58</v>
      </c>
    </row>
    <row r="132" spans="2:23" x14ac:dyDescent="0.4">
      <c r="B132" s="12">
        <v>58</v>
      </c>
      <c r="C132" s="13" t="s">
        <v>99</v>
      </c>
      <c r="D132" s="16">
        <f t="shared" si="31"/>
        <v>375087.22386700066</v>
      </c>
      <c r="E132" s="17">
        <f t="shared" si="14"/>
        <v>2</v>
      </c>
      <c r="F132" s="16">
        <f t="shared" si="31"/>
        <v>102657.25347301298</v>
      </c>
      <c r="G132" s="17">
        <f t="shared" si="14"/>
        <v>5</v>
      </c>
      <c r="H132" s="14">
        <f t="shared" si="15"/>
        <v>10582.479313747817</v>
      </c>
      <c r="I132" s="15">
        <f t="shared" si="16"/>
        <v>16</v>
      </c>
      <c r="J132" s="16">
        <f t="shared" si="17"/>
        <v>261847.49108023988</v>
      </c>
      <c r="K132" s="17">
        <f t="shared" si="18"/>
        <v>2</v>
      </c>
      <c r="L132" s="14">
        <f t="shared" si="19"/>
        <v>461531.92135428527</v>
      </c>
      <c r="M132" s="15">
        <f t="shared" si="20"/>
        <v>7</v>
      </c>
      <c r="N132" s="14">
        <f t="shared" si="30"/>
        <v>90907.538146208157</v>
      </c>
      <c r="O132" s="50">
        <f t="shared" si="21"/>
        <v>58</v>
      </c>
      <c r="P132" s="53">
        <f t="shared" si="22"/>
        <v>0.1969691237812019</v>
      </c>
      <c r="Q132" s="16">
        <f t="shared" si="23"/>
        <v>370624.38320807711</v>
      </c>
      <c r="R132" s="51">
        <f t="shared" si="24"/>
        <v>3</v>
      </c>
      <c r="S132" s="14">
        <v>13173</v>
      </c>
      <c r="T132" s="15">
        <f t="shared" si="25"/>
        <v>55</v>
      </c>
      <c r="V132" s="117">
        <f t="shared" si="26"/>
        <v>0.98810185904784109</v>
      </c>
      <c r="W132" s="6">
        <f t="shared" si="27"/>
        <v>51</v>
      </c>
    </row>
    <row r="133" spans="2:23" x14ac:dyDescent="0.4">
      <c r="B133" s="12">
        <v>59</v>
      </c>
      <c r="C133" s="13" t="s">
        <v>100</v>
      </c>
      <c r="D133" s="14">
        <f t="shared" si="31"/>
        <v>168966.22369878183</v>
      </c>
      <c r="E133" s="15">
        <f t="shared" si="14"/>
        <v>11</v>
      </c>
      <c r="F133" s="14">
        <f t="shared" si="31"/>
        <v>48972.998501726273</v>
      </c>
      <c r="G133" s="15">
        <f t="shared" si="14"/>
        <v>15</v>
      </c>
      <c r="H133" s="14">
        <f t="shared" si="15"/>
        <v>29790.371962738584</v>
      </c>
      <c r="I133" s="15">
        <f t="shared" si="16"/>
        <v>6</v>
      </c>
      <c r="J133" s="14">
        <f t="shared" si="17"/>
        <v>90202.853234316979</v>
      </c>
      <c r="K133" s="15">
        <f t="shared" si="18"/>
        <v>9</v>
      </c>
      <c r="L133" s="14">
        <f t="shared" si="19"/>
        <v>264864.17822943133</v>
      </c>
      <c r="M133" s="15">
        <f t="shared" si="20"/>
        <v>45</v>
      </c>
      <c r="N133" s="14">
        <f t="shared" si="30"/>
        <v>164237.99752459122</v>
      </c>
      <c r="O133" s="50">
        <f t="shared" si="21"/>
        <v>35</v>
      </c>
      <c r="P133" s="53">
        <f t="shared" si="22"/>
        <v>0.62008384305681596</v>
      </c>
      <c r="Q133" s="14">
        <f t="shared" si="23"/>
        <v>100626.18070484008</v>
      </c>
      <c r="R133" s="50">
        <f t="shared" si="24"/>
        <v>43</v>
      </c>
      <c r="S133" s="14">
        <v>30702</v>
      </c>
      <c r="T133" s="15">
        <f t="shared" si="25"/>
        <v>47</v>
      </c>
      <c r="V133" s="117">
        <f t="shared" si="26"/>
        <v>0.59554021213273733</v>
      </c>
      <c r="W133" s="6">
        <f t="shared" si="27"/>
        <v>59</v>
      </c>
    </row>
    <row r="134" spans="2:23" x14ac:dyDescent="0.4">
      <c r="B134" s="12">
        <v>60</v>
      </c>
      <c r="C134" s="13" t="s">
        <v>101</v>
      </c>
      <c r="D134" s="14">
        <f t="shared" si="31"/>
        <v>74767.391904747288</v>
      </c>
      <c r="E134" s="15">
        <f t="shared" si="14"/>
        <v>26</v>
      </c>
      <c r="F134" s="14">
        <f t="shared" si="31"/>
        <v>42065.33280142388</v>
      </c>
      <c r="G134" s="15">
        <f t="shared" si="14"/>
        <v>20</v>
      </c>
      <c r="H134" s="14">
        <f t="shared" si="15"/>
        <v>459.93801209071103</v>
      </c>
      <c r="I134" s="15">
        <f t="shared" si="16"/>
        <v>41</v>
      </c>
      <c r="J134" s="14">
        <f t="shared" si="17"/>
        <v>32242.121091232701</v>
      </c>
      <c r="K134" s="15">
        <f t="shared" si="18"/>
        <v>29</v>
      </c>
      <c r="L134" s="14">
        <f t="shared" si="19"/>
        <v>320193.85030840518</v>
      </c>
      <c r="M134" s="15">
        <f t="shared" si="20"/>
        <v>21</v>
      </c>
      <c r="N134" s="14">
        <f t="shared" si="30"/>
        <v>192186.85365329732</v>
      </c>
      <c r="O134" s="50">
        <f t="shared" si="21"/>
        <v>16</v>
      </c>
      <c r="P134" s="53">
        <f t="shared" si="22"/>
        <v>0.60022031487546146</v>
      </c>
      <c r="Q134" s="14">
        <f t="shared" si="23"/>
        <v>128006.99665510787</v>
      </c>
      <c r="R134" s="50">
        <f t="shared" si="24"/>
        <v>31</v>
      </c>
      <c r="S134" s="14">
        <v>32587</v>
      </c>
      <c r="T134" s="15">
        <f t="shared" si="25"/>
        <v>46</v>
      </c>
      <c r="V134" s="117">
        <f t="shared" si="26"/>
        <v>1.7120698394587197</v>
      </c>
      <c r="W134" s="6">
        <f t="shared" si="27"/>
        <v>29</v>
      </c>
    </row>
    <row r="135" spans="2:23" x14ac:dyDescent="0.4">
      <c r="B135" s="12">
        <v>61</v>
      </c>
      <c r="C135" s="13" t="s">
        <v>102</v>
      </c>
      <c r="D135" s="14">
        <f t="shared" si="31"/>
        <v>58349.394011406846</v>
      </c>
      <c r="E135" s="15">
        <f t="shared" si="14"/>
        <v>36</v>
      </c>
      <c r="F135" s="14">
        <f t="shared" si="31"/>
        <v>38617.930133079848</v>
      </c>
      <c r="G135" s="15">
        <f t="shared" si="14"/>
        <v>28</v>
      </c>
      <c r="H135" s="14">
        <f t="shared" si="15"/>
        <v>104.56273764258555</v>
      </c>
      <c r="I135" s="15">
        <f t="shared" si="16"/>
        <v>42</v>
      </c>
      <c r="J135" s="14">
        <f t="shared" si="17"/>
        <v>19626.901140684411</v>
      </c>
      <c r="K135" s="15">
        <f t="shared" si="18"/>
        <v>43</v>
      </c>
      <c r="L135" s="14">
        <f t="shared" si="19"/>
        <v>230822.74833650191</v>
      </c>
      <c r="M135" s="15">
        <f t="shared" si="20"/>
        <v>53</v>
      </c>
      <c r="N135" s="14">
        <f t="shared" si="30"/>
        <v>164222.31463878328</v>
      </c>
      <c r="O135" s="50">
        <f t="shared" si="21"/>
        <v>36</v>
      </c>
      <c r="P135" s="53">
        <f t="shared" si="22"/>
        <v>0.71146503463070254</v>
      </c>
      <c r="Q135" s="14">
        <f t="shared" si="23"/>
        <v>66600.433697718632</v>
      </c>
      <c r="R135" s="50">
        <f t="shared" si="24"/>
        <v>59</v>
      </c>
      <c r="S135" s="14">
        <v>33664</v>
      </c>
      <c r="T135" s="15">
        <f t="shared" si="25"/>
        <v>44</v>
      </c>
      <c r="V135" s="117">
        <f t="shared" si="26"/>
        <v>1.1414074614844976</v>
      </c>
      <c r="W135" s="6">
        <f t="shared" si="27"/>
        <v>50</v>
      </c>
    </row>
    <row r="136" spans="2:23" x14ac:dyDescent="0.4">
      <c r="B136" s="12">
        <v>62</v>
      </c>
      <c r="C136" s="13" t="s">
        <v>103</v>
      </c>
      <c r="D136" s="14">
        <f t="shared" si="31"/>
        <v>44828.670933309208</v>
      </c>
      <c r="E136" s="15">
        <f t="shared" si="14"/>
        <v>51</v>
      </c>
      <c r="F136" s="14">
        <f t="shared" si="31"/>
        <v>29292.204708383273</v>
      </c>
      <c r="G136" s="15">
        <f t="shared" si="14"/>
        <v>39</v>
      </c>
      <c r="H136" s="14">
        <f t="shared" si="15"/>
        <v>0</v>
      </c>
      <c r="I136" s="15">
        <f t="shared" si="16"/>
        <v>45</v>
      </c>
      <c r="J136" s="14">
        <f t="shared" si="17"/>
        <v>15536.466224925936</v>
      </c>
      <c r="K136" s="15">
        <f t="shared" si="18"/>
        <v>48</v>
      </c>
      <c r="L136" s="14">
        <f t="shared" si="19"/>
        <v>198220.04115877789</v>
      </c>
      <c r="M136" s="15">
        <f t="shared" si="20"/>
        <v>59</v>
      </c>
      <c r="N136" s="14">
        <f t="shared" si="30"/>
        <v>145014.94832538048</v>
      </c>
      <c r="O136" s="50">
        <f t="shared" si="21"/>
        <v>42</v>
      </c>
      <c r="P136" s="53">
        <f t="shared" si="22"/>
        <v>0.73158570383516797</v>
      </c>
      <c r="Q136" s="34">
        <f t="shared" si="23"/>
        <v>53205.092833397408</v>
      </c>
      <c r="R136" s="52">
        <f t="shared" si="24"/>
        <v>63</v>
      </c>
      <c r="S136" s="14">
        <v>44219</v>
      </c>
      <c r="T136" s="15">
        <f t="shared" si="25"/>
        <v>42</v>
      </c>
      <c r="V136" s="117">
        <f t="shared" si="26"/>
        <v>1.1868541209385763</v>
      </c>
      <c r="W136" s="6">
        <f t="shared" si="27"/>
        <v>47</v>
      </c>
    </row>
    <row r="137" spans="2:23" ht="12.75" thickBot="1" x14ac:dyDescent="0.45">
      <c r="B137" s="35">
        <v>63</v>
      </c>
      <c r="C137" s="36" t="s">
        <v>104</v>
      </c>
      <c r="D137" s="73">
        <f t="shared" si="31"/>
        <v>57537.12784588441</v>
      </c>
      <c r="E137" s="37">
        <f t="shared" si="14"/>
        <v>39</v>
      </c>
      <c r="F137" s="73">
        <f t="shared" si="31"/>
        <v>30153.485113835377</v>
      </c>
      <c r="G137" s="37">
        <f t="shared" si="14"/>
        <v>38</v>
      </c>
      <c r="H137" s="73">
        <f t="shared" si="15"/>
        <v>0</v>
      </c>
      <c r="I137" s="37">
        <f t="shared" si="16"/>
        <v>45</v>
      </c>
      <c r="J137" s="73">
        <f t="shared" si="17"/>
        <v>27383.642732049037</v>
      </c>
      <c r="K137" s="37">
        <f t="shared" si="18"/>
        <v>36</v>
      </c>
      <c r="L137" s="73">
        <f t="shared" si="19"/>
        <v>266301.99649737304</v>
      </c>
      <c r="M137" s="37">
        <f t="shared" si="20"/>
        <v>44</v>
      </c>
      <c r="N137" s="73">
        <f t="shared" si="30"/>
        <v>174059.82486865149</v>
      </c>
      <c r="O137" s="74">
        <f t="shared" si="21"/>
        <v>29</v>
      </c>
      <c r="P137" s="75">
        <f t="shared" si="22"/>
        <v>0.65361817469651795</v>
      </c>
      <c r="Q137" s="73">
        <f t="shared" si="23"/>
        <v>92242.171628721539</v>
      </c>
      <c r="R137" s="74">
        <f t="shared" si="24"/>
        <v>52</v>
      </c>
      <c r="S137" s="73">
        <v>28550</v>
      </c>
      <c r="T137" s="37">
        <f t="shared" si="25"/>
        <v>49</v>
      </c>
      <c r="V137" s="117">
        <f t="shared" si="26"/>
        <v>1.603176506755708</v>
      </c>
      <c r="W137" s="6">
        <f t="shared" si="27"/>
        <v>35</v>
      </c>
    </row>
    <row r="138" spans="2:23" ht="12.75" thickTop="1" x14ac:dyDescent="0.4">
      <c r="B138" s="38"/>
      <c r="C138" s="39" t="s">
        <v>105</v>
      </c>
      <c r="D138" s="76">
        <f t="shared" si="31"/>
        <v>64063.16255086755</v>
      </c>
      <c r="E138" s="40"/>
      <c r="F138" s="76">
        <f t="shared" si="31"/>
        <v>30142.518367559147</v>
      </c>
      <c r="G138" s="40"/>
      <c r="H138" s="76">
        <f t="shared" si="15"/>
        <v>4532.4557180164011</v>
      </c>
      <c r="I138" s="40"/>
      <c r="J138" s="76">
        <f t="shared" si="17"/>
        <v>29388.188465292002</v>
      </c>
      <c r="K138" s="40"/>
      <c r="L138" s="76">
        <f t="shared" si="19"/>
        <v>285398.93117215519</v>
      </c>
      <c r="M138" s="40"/>
      <c r="N138" s="76">
        <f t="shared" si="30"/>
        <v>133158.00406398831</v>
      </c>
      <c r="O138" s="77"/>
      <c r="P138" s="78">
        <f t="shared" si="22"/>
        <v>0.46656798438977409</v>
      </c>
      <c r="Q138" s="76">
        <f t="shared" si="23"/>
        <v>152240.92710816686</v>
      </c>
      <c r="R138" s="77"/>
      <c r="S138" s="76">
        <f>+SUM(S75:S137)</f>
        <v>7385848</v>
      </c>
      <c r="T138" s="40"/>
      <c r="V138" s="117">
        <f t="shared" si="26"/>
        <v>2.3764191626862665</v>
      </c>
    </row>
    <row r="139" spans="2:23" ht="6" customHeight="1" x14ac:dyDescent="0.4"/>
    <row r="140" spans="2:23" x14ac:dyDescent="0.4">
      <c r="B140" s="118" t="s">
        <v>132</v>
      </c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</row>
  </sheetData>
  <mergeCells count="14">
    <mergeCell ref="Q4:R4"/>
    <mergeCell ref="B3:C4"/>
    <mergeCell ref="F4:G4"/>
    <mergeCell ref="H4:I4"/>
    <mergeCell ref="J4:K4"/>
    <mergeCell ref="N4:P4"/>
    <mergeCell ref="B140:T140"/>
    <mergeCell ref="B73:C74"/>
    <mergeCell ref="S73:T74"/>
    <mergeCell ref="F74:G74"/>
    <mergeCell ref="H74:I74"/>
    <mergeCell ref="J74:K74"/>
    <mergeCell ref="N74:P74"/>
    <mergeCell ref="Q74:R74"/>
  </mergeCells>
  <phoneticPr fontId="3"/>
  <pageMargins left="0.39370078740157483" right="0.39370078740157483" top="0.55118110236220474" bottom="0.55118110236220474" header="0.31496062992125984" footer="0.31496062992125984"/>
  <pageSetup paperSize="9" scale="61" fitToHeight="0" orientation="portrait" horizontalDpi="0" verticalDpi="0" r:id="rId1"/>
  <rowBreaks count="1" manualBreakCount="1">
    <brk id="70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F1475-D7C8-4205-8A2C-A8F83541B779}">
  <dimension ref="B1:T140"/>
  <sheetViews>
    <sheetView workbookViewId="0">
      <selection activeCell="J116" sqref="J116"/>
    </sheetView>
  </sheetViews>
  <sheetFormatPr defaultRowHeight="12" x14ac:dyDescent="0.4"/>
  <cols>
    <col min="1" max="1" width="1.625" style="6" customWidth="1"/>
    <col min="2" max="2" width="3.25" style="41" bestFit="1" customWidth="1"/>
    <col min="3" max="3" width="9.25" style="6" bestFit="1" customWidth="1"/>
    <col min="4" max="4" width="11.625" style="42" customWidth="1"/>
    <col min="5" max="5" width="3.625" style="6" customWidth="1"/>
    <col min="6" max="6" width="11.625" style="42" customWidth="1"/>
    <col min="7" max="7" width="3.625" style="6" customWidth="1"/>
    <col min="8" max="8" width="11.625" style="42" customWidth="1"/>
    <col min="9" max="9" width="3.625" style="6" customWidth="1"/>
    <col min="10" max="10" width="11.625" style="42" customWidth="1"/>
    <col min="11" max="11" width="3.625" style="6" customWidth="1"/>
    <col min="12" max="12" width="11.625" style="42" customWidth="1"/>
    <col min="13" max="13" width="3.625" style="6" customWidth="1"/>
    <col min="14" max="14" width="11.625" style="42" customWidth="1"/>
    <col min="15" max="15" width="3.625" style="42" customWidth="1"/>
    <col min="16" max="16" width="5.625" style="6" customWidth="1"/>
    <col min="17" max="17" width="11.625" style="42" customWidth="1"/>
    <col min="18" max="18" width="3.625" style="42" customWidth="1"/>
    <col min="19" max="19" width="8.625" style="42" customWidth="1"/>
    <col min="20" max="20" width="3.25" style="6" bestFit="1" customWidth="1"/>
    <col min="21" max="21" width="1.625" style="6" customWidth="1"/>
    <col min="22" max="16384" width="9" style="6"/>
  </cols>
  <sheetData>
    <row r="1" spans="2:19" s="2" customFormat="1" ht="13.5" x14ac:dyDescent="0.4">
      <c r="B1" s="1" t="s">
        <v>129</v>
      </c>
      <c r="D1" s="3" t="s">
        <v>107</v>
      </c>
      <c r="F1" s="3"/>
      <c r="J1" s="3"/>
      <c r="L1" s="3"/>
      <c r="N1" s="3"/>
      <c r="O1" s="3"/>
      <c r="Q1" s="3"/>
      <c r="R1" s="3"/>
      <c r="S1" s="3"/>
    </row>
    <row r="2" spans="2:19" s="4" customFormat="1" x14ac:dyDescent="0.4">
      <c r="D2" s="5"/>
      <c r="F2" s="5"/>
      <c r="J2" s="5"/>
      <c r="L2" s="5"/>
      <c r="N2" s="5"/>
      <c r="O2" s="5"/>
      <c r="Q2" s="5"/>
      <c r="R2" s="5" t="s">
        <v>1</v>
      </c>
      <c r="S2" s="5"/>
    </row>
    <row r="3" spans="2:19" x14ac:dyDescent="0.4">
      <c r="B3" s="119" t="s">
        <v>2</v>
      </c>
      <c r="C3" s="120"/>
      <c r="D3" s="44" t="s">
        <v>106</v>
      </c>
      <c r="E3" s="45"/>
      <c r="F3" s="45"/>
      <c r="G3" s="45"/>
      <c r="H3" s="45"/>
      <c r="I3" s="45"/>
      <c r="J3" s="54"/>
      <c r="K3" s="54"/>
      <c r="L3" s="44" t="s">
        <v>112</v>
      </c>
      <c r="M3" s="45"/>
      <c r="N3" s="43"/>
      <c r="O3" s="43"/>
      <c r="P3" s="43"/>
      <c r="Q3" s="43"/>
      <c r="R3" s="48"/>
      <c r="S3" s="6"/>
    </row>
    <row r="4" spans="2:19" x14ac:dyDescent="0.4">
      <c r="B4" s="121"/>
      <c r="C4" s="122"/>
      <c r="D4" s="46"/>
      <c r="E4" s="47"/>
      <c r="F4" s="127" t="s">
        <v>110</v>
      </c>
      <c r="G4" s="128"/>
      <c r="H4" s="127" t="s">
        <v>108</v>
      </c>
      <c r="I4" s="128"/>
      <c r="J4" s="129" t="s">
        <v>109</v>
      </c>
      <c r="K4" s="130"/>
      <c r="L4" s="46"/>
      <c r="M4" s="47"/>
      <c r="N4" s="127" t="s">
        <v>111</v>
      </c>
      <c r="O4" s="128"/>
      <c r="P4" s="131"/>
      <c r="Q4" s="127" t="s">
        <v>114</v>
      </c>
      <c r="R4" s="131"/>
      <c r="S4" s="6"/>
    </row>
    <row r="5" spans="2:19" x14ac:dyDescent="0.4">
      <c r="B5" s="7" t="s">
        <v>4</v>
      </c>
      <c r="C5" s="8" t="s">
        <v>5</v>
      </c>
      <c r="D5" s="9">
        <f t="shared" ref="D5:D67" si="0">+F5+H5+J5</f>
        <v>44220033</v>
      </c>
      <c r="E5" s="10">
        <f>RANK(D5,D$5:D$67)</f>
        <v>1</v>
      </c>
      <c r="F5" s="9">
        <v>22497475</v>
      </c>
      <c r="G5" s="10">
        <f>RANK(F5,F$5:F$67)</f>
        <v>1</v>
      </c>
      <c r="H5" s="55">
        <v>1830788</v>
      </c>
      <c r="I5" s="11">
        <f>RANK(H5,H$5:H$67)</f>
        <v>5</v>
      </c>
      <c r="J5" s="9">
        <v>19891770</v>
      </c>
      <c r="K5" s="10">
        <f>RANK(J5,J$5:J$67)</f>
        <v>2</v>
      </c>
      <c r="L5" s="9">
        <v>452628300</v>
      </c>
      <c r="M5" s="10">
        <f>RANK(L5,L$5:L$67)</f>
        <v>1</v>
      </c>
      <c r="N5" s="9">
        <v>172033314</v>
      </c>
      <c r="O5" s="49">
        <f>RANK(N5,N$5:N$67)</f>
        <v>1</v>
      </c>
      <c r="P5" s="57">
        <f>+N5/L5</f>
        <v>0.38007635404149498</v>
      </c>
      <c r="Q5" s="9">
        <f>+L5-N5</f>
        <v>280594986</v>
      </c>
      <c r="R5" s="79">
        <f>RANK(Q5,Q$5:Q$67)</f>
        <v>1</v>
      </c>
      <c r="S5" s="6"/>
    </row>
    <row r="6" spans="2:19" x14ac:dyDescent="0.4">
      <c r="B6" s="12" t="s">
        <v>6</v>
      </c>
      <c r="C6" s="13" t="s">
        <v>7</v>
      </c>
      <c r="D6" s="14">
        <f t="shared" si="0"/>
        <v>6947158</v>
      </c>
      <c r="E6" s="15">
        <f t="shared" ref="E6:G67" si="1">RANK(D6,D$5:D$67)</f>
        <v>17</v>
      </c>
      <c r="F6" s="14">
        <v>3058388</v>
      </c>
      <c r="G6" s="15">
        <f t="shared" si="1"/>
        <v>16</v>
      </c>
      <c r="H6" s="14">
        <v>400295</v>
      </c>
      <c r="I6" s="15">
        <f t="shared" ref="I6:I67" si="2">RANK(H6,H$5:H$67)</f>
        <v>14</v>
      </c>
      <c r="J6" s="14">
        <v>3488475</v>
      </c>
      <c r="K6" s="15">
        <f t="shared" ref="K6:K67" si="3">RANK(J6,J$5:J$67)</f>
        <v>17</v>
      </c>
      <c r="L6" s="16">
        <v>98325948</v>
      </c>
      <c r="M6" s="17">
        <f t="shared" ref="M6:M67" si="4">RANK(L6,L$5:L$67)</f>
        <v>3</v>
      </c>
      <c r="N6" s="14">
        <v>33534547</v>
      </c>
      <c r="O6" s="50">
        <f t="shared" ref="O6:O67" si="5">RANK(N6,N$5:N$67)</f>
        <v>6</v>
      </c>
      <c r="P6" s="53">
        <f t="shared" ref="P6:P68" si="6">+N6/L6</f>
        <v>0.34105490648307812</v>
      </c>
      <c r="Q6" s="16">
        <f t="shared" ref="Q6:Q67" si="7">+L6-N6</f>
        <v>64791401</v>
      </c>
      <c r="R6" s="80">
        <f t="shared" ref="R6:R67" si="8">RANK(Q6,Q$5:Q$67)</f>
        <v>3</v>
      </c>
      <c r="S6" s="6"/>
    </row>
    <row r="7" spans="2:19" x14ac:dyDescent="0.4">
      <c r="B7" s="12" t="s">
        <v>8</v>
      </c>
      <c r="C7" s="13" t="s">
        <v>9</v>
      </c>
      <c r="D7" s="14">
        <f t="shared" si="0"/>
        <v>21812087</v>
      </c>
      <c r="E7" s="15">
        <f t="shared" si="1"/>
        <v>4</v>
      </c>
      <c r="F7" s="14">
        <v>9909396</v>
      </c>
      <c r="G7" s="15">
        <f t="shared" si="1"/>
        <v>4</v>
      </c>
      <c r="H7" s="14">
        <v>344978</v>
      </c>
      <c r="I7" s="15">
        <f t="shared" si="2"/>
        <v>16</v>
      </c>
      <c r="J7" s="16">
        <v>11557713</v>
      </c>
      <c r="K7" s="17">
        <f t="shared" si="3"/>
        <v>3</v>
      </c>
      <c r="L7" s="14">
        <v>31946748</v>
      </c>
      <c r="M7" s="15">
        <f t="shared" si="4"/>
        <v>18</v>
      </c>
      <c r="N7" s="14">
        <v>18574069</v>
      </c>
      <c r="O7" s="50">
        <f t="shared" si="5"/>
        <v>15</v>
      </c>
      <c r="P7" s="53">
        <f t="shared" si="6"/>
        <v>0.58140719049087564</v>
      </c>
      <c r="Q7" s="14">
        <f t="shared" si="7"/>
        <v>13372679</v>
      </c>
      <c r="R7" s="81">
        <f t="shared" si="8"/>
        <v>24</v>
      </c>
      <c r="S7" s="6"/>
    </row>
    <row r="8" spans="2:19" x14ac:dyDescent="0.4">
      <c r="B8" s="12" t="s">
        <v>10</v>
      </c>
      <c r="C8" s="13" t="s">
        <v>11</v>
      </c>
      <c r="D8" s="16">
        <f t="shared" si="0"/>
        <v>38282818</v>
      </c>
      <c r="E8" s="17">
        <f t="shared" si="1"/>
        <v>2</v>
      </c>
      <c r="F8" s="16">
        <v>11133046</v>
      </c>
      <c r="G8" s="17">
        <f t="shared" si="1"/>
        <v>3</v>
      </c>
      <c r="H8" s="16">
        <v>4563133</v>
      </c>
      <c r="I8" s="17">
        <f t="shared" si="2"/>
        <v>1</v>
      </c>
      <c r="J8" s="16">
        <v>22586639</v>
      </c>
      <c r="K8" s="17">
        <f t="shared" si="3"/>
        <v>1</v>
      </c>
      <c r="L8" s="16">
        <v>169391488</v>
      </c>
      <c r="M8" s="17">
        <f t="shared" si="4"/>
        <v>2</v>
      </c>
      <c r="N8" s="16">
        <v>61088086</v>
      </c>
      <c r="O8" s="51">
        <f t="shared" si="5"/>
        <v>2</v>
      </c>
      <c r="P8" s="53">
        <f t="shared" si="6"/>
        <v>0.36063256023820983</v>
      </c>
      <c r="Q8" s="16">
        <f t="shared" si="7"/>
        <v>108303402</v>
      </c>
      <c r="R8" s="80">
        <f t="shared" si="8"/>
        <v>2</v>
      </c>
      <c r="S8" s="6"/>
    </row>
    <row r="9" spans="2:19" x14ac:dyDescent="0.4">
      <c r="B9" s="12" t="s">
        <v>12</v>
      </c>
      <c r="C9" s="13" t="s">
        <v>13</v>
      </c>
      <c r="D9" s="14">
        <f t="shared" si="0"/>
        <v>5882791</v>
      </c>
      <c r="E9" s="15">
        <f t="shared" si="1"/>
        <v>23</v>
      </c>
      <c r="F9" s="14">
        <v>1610049</v>
      </c>
      <c r="G9" s="15">
        <f t="shared" si="1"/>
        <v>31</v>
      </c>
      <c r="H9" s="14">
        <v>149775</v>
      </c>
      <c r="I9" s="15">
        <f t="shared" si="2"/>
        <v>21</v>
      </c>
      <c r="J9" s="14">
        <v>4122967</v>
      </c>
      <c r="K9" s="15">
        <f t="shared" si="3"/>
        <v>13</v>
      </c>
      <c r="L9" s="14">
        <v>24210323</v>
      </c>
      <c r="M9" s="15">
        <f t="shared" si="4"/>
        <v>28</v>
      </c>
      <c r="N9" s="14">
        <v>15063702</v>
      </c>
      <c r="O9" s="50">
        <f t="shared" si="5"/>
        <v>21</v>
      </c>
      <c r="P9" s="53">
        <f t="shared" si="6"/>
        <v>0.62220161209745117</v>
      </c>
      <c r="Q9" s="14">
        <f t="shared" si="7"/>
        <v>9146621</v>
      </c>
      <c r="R9" s="81">
        <f t="shared" si="8"/>
        <v>33</v>
      </c>
      <c r="S9" s="6"/>
    </row>
    <row r="10" spans="2:19" x14ac:dyDescent="0.4">
      <c r="B10" s="12" t="s">
        <v>14</v>
      </c>
      <c r="C10" s="13" t="s">
        <v>15</v>
      </c>
      <c r="D10" s="14">
        <f t="shared" si="0"/>
        <v>13259550</v>
      </c>
      <c r="E10" s="15">
        <f t="shared" si="1"/>
        <v>8</v>
      </c>
      <c r="F10" s="14">
        <v>2162949</v>
      </c>
      <c r="G10" s="15">
        <f t="shared" si="1"/>
        <v>27</v>
      </c>
      <c r="H10" s="16">
        <v>3159993</v>
      </c>
      <c r="I10" s="17">
        <f t="shared" si="2"/>
        <v>3</v>
      </c>
      <c r="J10" s="14">
        <v>7936608</v>
      </c>
      <c r="K10" s="15">
        <f t="shared" si="3"/>
        <v>7</v>
      </c>
      <c r="L10" s="14">
        <v>29658004</v>
      </c>
      <c r="M10" s="15">
        <f t="shared" si="4"/>
        <v>20</v>
      </c>
      <c r="N10" s="14">
        <v>12864995</v>
      </c>
      <c r="O10" s="50">
        <f t="shared" si="5"/>
        <v>25</v>
      </c>
      <c r="P10" s="53">
        <f t="shared" si="6"/>
        <v>0.43377818008251667</v>
      </c>
      <c r="Q10" s="14">
        <f t="shared" si="7"/>
        <v>16793009</v>
      </c>
      <c r="R10" s="81">
        <f t="shared" si="8"/>
        <v>17</v>
      </c>
      <c r="S10" s="6"/>
    </row>
    <row r="11" spans="2:19" x14ac:dyDescent="0.4">
      <c r="B11" s="12" t="s">
        <v>16</v>
      </c>
      <c r="C11" s="13" t="s">
        <v>17</v>
      </c>
      <c r="D11" s="14">
        <f t="shared" si="0"/>
        <v>10209942</v>
      </c>
      <c r="E11" s="15">
        <f t="shared" si="1"/>
        <v>10</v>
      </c>
      <c r="F11" s="14">
        <v>6301639</v>
      </c>
      <c r="G11" s="15">
        <f t="shared" si="1"/>
        <v>5</v>
      </c>
      <c r="H11" s="14">
        <v>0</v>
      </c>
      <c r="I11" s="15">
        <f t="shared" si="2"/>
        <v>44</v>
      </c>
      <c r="J11" s="14">
        <v>3908303</v>
      </c>
      <c r="K11" s="15">
        <f t="shared" si="3"/>
        <v>15</v>
      </c>
      <c r="L11" s="14">
        <v>65969552</v>
      </c>
      <c r="M11" s="15">
        <f t="shared" si="4"/>
        <v>6</v>
      </c>
      <c r="N11" s="14">
        <v>33063451</v>
      </c>
      <c r="O11" s="50">
        <f t="shared" si="5"/>
        <v>7</v>
      </c>
      <c r="P11" s="53">
        <f t="shared" si="6"/>
        <v>0.5011925956386668</v>
      </c>
      <c r="Q11" s="14">
        <f t="shared" si="7"/>
        <v>32906101</v>
      </c>
      <c r="R11" s="81">
        <f t="shared" si="8"/>
        <v>5</v>
      </c>
      <c r="S11" s="6"/>
    </row>
    <row r="12" spans="2:19" x14ac:dyDescent="0.4">
      <c r="B12" s="12" t="s">
        <v>18</v>
      </c>
      <c r="C12" s="13" t="s">
        <v>19</v>
      </c>
      <c r="D12" s="14">
        <f t="shared" si="0"/>
        <v>3615709</v>
      </c>
      <c r="E12" s="15">
        <f t="shared" si="1"/>
        <v>28</v>
      </c>
      <c r="F12" s="14">
        <v>834849</v>
      </c>
      <c r="G12" s="15">
        <f t="shared" si="1"/>
        <v>54</v>
      </c>
      <c r="H12" s="14">
        <v>407164</v>
      </c>
      <c r="I12" s="15">
        <f t="shared" si="2"/>
        <v>13</v>
      </c>
      <c r="J12" s="14">
        <v>2373696</v>
      </c>
      <c r="K12" s="15">
        <f t="shared" si="3"/>
        <v>26</v>
      </c>
      <c r="L12" s="14">
        <v>33072531</v>
      </c>
      <c r="M12" s="15">
        <f t="shared" si="4"/>
        <v>16</v>
      </c>
      <c r="N12" s="14">
        <v>15424805</v>
      </c>
      <c r="O12" s="50">
        <f t="shared" si="5"/>
        <v>20</v>
      </c>
      <c r="P12" s="53">
        <f t="shared" si="6"/>
        <v>0.46639324338376159</v>
      </c>
      <c r="Q12" s="14">
        <f t="shared" si="7"/>
        <v>17647726</v>
      </c>
      <c r="R12" s="81">
        <f t="shared" si="8"/>
        <v>16</v>
      </c>
      <c r="S12" s="6"/>
    </row>
    <row r="13" spans="2:19" x14ac:dyDescent="0.4">
      <c r="B13" s="12" t="s">
        <v>20</v>
      </c>
      <c r="C13" s="13" t="s">
        <v>21</v>
      </c>
      <c r="D13" s="14">
        <f t="shared" si="0"/>
        <v>9243007</v>
      </c>
      <c r="E13" s="15">
        <f t="shared" si="1"/>
        <v>13</v>
      </c>
      <c r="F13" s="14">
        <v>2745190</v>
      </c>
      <c r="G13" s="15">
        <f t="shared" si="1"/>
        <v>22</v>
      </c>
      <c r="H13" s="14">
        <v>364313</v>
      </c>
      <c r="I13" s="15">
        <f t="shared" si="2"/>
        <v>15</v>
      </c>
      <c r="J13" s="14">
        <v>6133504</v>
      </c>
      <c r="K13" s="15">
        <f t="shared" si="3"/>
        <v>11</v>
      </c>
      <c r="L13" s="14">
        <v>32924423</v>
      </c>
      <c r="M13" s="15">
        <f t="shared" si="4"/>
        <v>17</v>
      </c>
      <c r="N13" s="14">
        <v>20976760</v>
      </c>
      <c r="O13" s="50">
        <f t="shared" si="5"/>
        <v>12</v>
      </c>
      <c r="P13" s="53">
        <f t="shared" si="6"/>
        <v>0.63711853052064116</v>
      </c>
      <c r="Q13" s="14">
        <f t="shared" si="7"/>
        <v>11947663</v>
      </c>
      <c r="R13" s="81">
        <f t="shared" si="8"/>
        <v>29</v>
      </c>
      <c r="S13" s="6"/>
    </row>
    <row r="14" spans="2:19" x14ac:dyDescent="0.4">
      <c r="B14" s="12" t="s">
        <v>22</v>
      </c>
      <c r="C14" s="13" t="s">
        <v>23</v>
      </c>
      <c r="D14" s="14">
        <f t="shared" si="0"/>
        <v>14716215</v>
      </c>
      <c r="E14" s="15">
        <f t="shared" si="1"/>
        <v>6</v>
      </c>
      <c r="F14" s="14">
        <v>4154989</v>
      </c>
      <c r="G14" s="15">
        <f t="shared" si="1"/>
        <v>10</v>
      </c>
      <c r="H14" s="16">
        <v>3585402</v>
      </c>
      <c r="I14" s="17">
        <f t="shared" si="2"/>
        <v>2</v>
      </c>
      <c r="J14" s="14">
        <v>6975824</v>
      </c>
      <c r="K14" s="15">
        <f t="shared" si="3"/>
        <v>8</v>
      </c>
      <c r="L14" s="14">
        <v>28219434</v>
      </c>
      <c r="M14" s="15">
        <f t="shared" si="4"/>
        <v>22</v>
      </c>
      <c r="N14" s="14">
        <v>14045743</v>
      </c>
      <c r="O14" s="50">
        <f t="shared" si="5"/>
        <v>23</v>
      </c>
      <c r="P14" s="53">
        <f t="shared" si="6"/>
        <v>0.49773298075361821</v>
      </c>
      <c r="Q14" s="14">
        <f t="shared" si="7"/>
        <v>14173691</v>
      </c>
      <c r="R14" s="81">
        <f t="shared" si="8"/>
        <v>22</v>
      </c>
      <c r="S14" s="6"/>
    </row>
    <row r="15" spans="2:19" x14ac:dyDescent="0.4">
      <c r="B15" s="12" t="s">
        <v>24</v>
      </c>
      <c r="C15" s="13" t="s">
        <v>25</v>
      </c>
      <c r="D15" s="14">
        <f t="shared" si="0"/>
        <v>3358695</v>
      </c>
      <c r="E15" s="15">
        <f t="shared" si="1"/>
        <v>29</v>
      </c>
      <c r="F15" s="14">
        <v>1802482</v>
      </c>
      <c r="G15" s="15">
        <f t="shared" si="1"/>
        <v>29</v>
      </c>
      <c r="H15" s="14">
        <v>201306</v>
      </c>
      <c r="I15" s="15">
        <f t="shared" si="2"/>
        <v>19</v>
      </c>
      <c r="J15" s="14">
        <v>1354907</v>
      </c>
      <c r="K15" s="15">
        <f t="shared" si="3"/>
        <v>32</v>
      </c>
      <c r="L15" s="14">
        <v>27958957</v>
      </c>
      <c r="M15" s="15">
        <f t="shared" si="4"/>
        <v>23</v>
      </c>
      <c r="N15" s="14">
        <v>14494789</v>
      </c>
      <c r="O15" s="50">
        <f t="shared" si="5"/>
        <v>22</v>
      </c>
      <c r="P15" s="53">
        <f t="shared" si="6"/>
        <v>0.51843096292898194</v>
      </c>
      <c r="Q15" s="14">
        <f t="shared" si="7"/>
        <v>13464168</v>
      </c>
      <c r="R15" s="81">
        <f t="shared" si="8"/>
        <v>23</v>
      </c>
      <c r="S15" s="6"/>
    </row>
    <row r="16" spans="2:19" x14ac:dyDescent="0.4">
      <c r="B16" s="12" t="s">
        <v>26</v>
      </c>
      <c r="C16" s="13" t="s">
        <v>27</v>
      </c>
      <c r="D16" s="14">
        <f t="shared" si="0"/>
        <v>9880517</v>
      </c>
      <c r="E16" s="15">
        <f t="shared" si="1"/>
        <v>11</v>
      </c>
      <c r="F16" s="14">
        <v>3261997</v>
      </c>
      <c r="G16" s="15">
        <f t="shared" si="1"/>
        <v>15</v>
      </c>
      <c r="H16" s="14">
        <v>26</v>
      </c>
      <c r="I16" s="15">
        <f t="shared" si="2"/>
        <v>43</v>
      </c>
      <c r="J16" s="14">
        <v>6618494</v>
      </c>
      <c r="K16" s="15">
        <f t="shared" si="3"/>
        <v>9</v>
      </c>
      <c r="L16" s="14">
        <v>68432986</v>
      </c>
      <c r="M16" s="15">
        <f t="shared" si="4"/>
        <v>5</v>
      </c>
      <c r="N16" s="14">
        <v>37697131</v>
      </c>
      <c r="O16" s="50">
        <f t="shared" si="5"/>
        <v>4</v>
      </c>
      <c r="P16" s="53">
        <f t="shared" si="6"/>
        <v>0.55086199219773924</v>
      </c>
      <c r="Q16" s="14">
        <f t="shared" si="7"/>
        <v>30735855</v>
      </c>
      <c r="R16" s="81">
        <f t="shared" si="8"/>
        <v>6</v>
      </c>
      <c r="S16" s="6"/>
    </row>
    <row r="17" spans="2:19" x14ac:dyDescent="0.4">
      <c r="B17" s="12" t="s">
        <v>28</v>
      </c>
      <c r="C17" s="13" t="s">
        <v>29</v>
      </c>
      <c r="D17" s="14">
        <f t="shared" si="0"/>
        <v>7954732</v>
      </c>
      <c r="E17" s="15">
        <f t="shared" si="1"/>
        <v>15</v>
      </c>
      <c r="F17" s="14">
        <v>4501028</v>
      </c>
      <c r="G17" s="15">
        <f t="shared" si="1"/>
        <v>9</v>
      </c>
      <c r="H17" s="14">
        <v>0</v>
      </c>
      <c r="I17" s="15">
        <f t="shared" si="2"/>
        <v>44</v>
      </c>
      <c r="J17" s="14">
        <v>3453704</v>
      </c>
      <c r="K17" s="15">
        <f t="shared" si="3"/>
        <v>18</v>
      </c>
      <c r="L17" s="14">
        <v>36532681</v>
      </c>
      <c r="M17" s="15">
        <f t="shared" si="4"/>
        <v>15</v>
      </c>
      <c r="N17" s="14">
        <v>24120997</v>
      </c>
      <c r="O17" s="50">
        <f t="shared" si="5"/>
        <v>10</v>
      </c>
      <c r="P17" s="53">
        <f t="shared" si="6"/>
        <v>0.66025805771002677</v>
      </c>
      <c r="Q17" s="14">
        <f t="shared" si="7"/>
        <v>12411684</v>
      </c>
      <c r="R17" s="81">
        <f t="shared" si="8"/>
        <v>28</v>
      </c>
      <c r="S17" s="6"/>
    </row>
    <row r="18" spans="2:19" x14ac:dyDescent="0.4">
      <c r="B18" s="12" t="s">
        <v>30</v>
      </c>
      <c r="C18" s="13" t="s">
        <v>31</v>
      </c>
      <c r="D18" s="14">
        <f t="shared" si="0"/>
        <v>3320988</v>
      </c>
      <c r="E18" s="15">
        <f t="shared" si="1"/>
        <v>32</v>
      </c>
      <c r="F18" s="14">
        <v>1006884</v>
      </c>
      <c r="G18" s="15">
        <f t="shared" si="1"/>
        <v>44</v>
      </c>
      <c r="H18" s="14">
        <v>25926</v>
      </c>
      <c r="I18" s="15">
        <f t="shared" si="2"/>
        <v>31</v>
      </c>
      <c r="J18" s="14">
        <v>2288178</v>
      </c>
      <c r="K18" s="15">
        <f t="shared" si="3"/>
        <v>27</v>
      </c>
      <c r="L18" s="14">
        <v>18093011</v>
      </c>
      <c r="M18" s="15">
        <f t="shared" si="4"/>
        <v>33</v>
      </c>
      <c r="N18" s="14">
        <v>9677021</v>
      </c>
      <c r="O18" s="50">
        <f t="shared" si="5"/>
        <v>33</v>
      </c>
      <c r="P18" s="53">
        <f t="shared" si="6"/>
        <v>0.53484856666477454</v>
      </c>
      <c r="Q18" s="14">
        <f t="shared" si="7"/>
        <v>8415990</v>
      </c>
      <c r="R18" s="81">
        <f t="shared" si="8"/>
        <v>34</v>
      </c>
      <c r="S18" s="6"/>
    </row>
    <row r="19" spans="2:19" x14ac:dyDescent="0.4">
      <c r="B19" s="19" t="s">
        <v>32</v>
      </c>
      <c r="C19" s="20" t="s">
        <v>33</v>
      </c>
      <c r="D19" s="58">
        <f t="shared" si="0"/>
        <v>9549776</v>
      </c>
      <c r="E19" s="21">
        <f t="shared" si="1"/>
        <v>12</v>
      </c>
      <c r="F19" s="58">
        <v>2643261</v>
      </c>
      <c r="G19" s="21">
        <f t="shared" si="1"/>
        <v>23</v>
      </c>
      <c r="H19" s="58">
        <v>833052</v>
      </c>
      <c r="I19" s="21">
        <f t="shared" si="2"/>
        <v>8</v>
      </c>
      <c r="J19" s="58">
        <v>6073463</v>
      </c>
      <c r="K19" s="21">
        <f t="shared" si="3"/>
        <v>12</v>
      </c>
      <c r="L19" s="58">
        <v>45488970</v>
      </c>
      <c r="M19" s="21">
        <f t="shared" si="4"/>
        <v>11</v>
      </c>
      <c r="N19" s="58">
        <v>20923902</v>
      </c>
      <c r="O19" s="59">
        <f t="shared" si="5"/>
        <v>13</v>
      </c>
      <c r="P19" s="60">
        <f t="shared" si="6"/>
        <v>0.45997748465177385</v>
      </c>
      <c r="Q19" s="58">
        <f t="shared" si="7"/>
        <v>24565068</v>
      </c>
      <c r="R19" s="82">
        <f t="shared" si="8"/>
        <v>11</v>
      </c>
      <c r="S19" s="6"/>
    </row>
    <row r="20" spans="2:19" x14ac:dyDescent="0.4">
      <c r="B20" s="12" t="s">
        <v>34</v>
      </c>
      <c r="C20" s="13" t="s">
        <v>35</v>
      </c>
      <c r="D20" s="16">
        <f t="shared" si="0"/>
        <v>22859839</v>
      </c>
      <c r="E20" s="17">
        <f t="shared" si="1"/>
        <v>3</v>
      </c>
      <c r="F20" s="16">
        <v>12323495</v>
      </c>
      <c r="G20" s="17">
        <f t="shared" si="1"/>
        <v>2</v>
      </c>
      <c r="H20" s="14">
        <v>1680612</v>
      </c>
      <c r="I20" s="15">
        <f t="shared" si="2"/>
        <v>6</v>
      </c>
      <c r="J20" s="14">
        <v>8855732</v>
      </c>
      <c r="K20" s="15">
        <f t="shared" si="3"/>
        <v>4</v>
      </c>
      <c r="L20" s="14">
        <v>46945606</v>
      </c>
      <c r="M20" s="15">
        <f t="shared" si="4"/>
        <v>10</v>
      </c>
      <c r="N20" s="14">
        <v>16229263</v>
      </c>
      <c r="O20" s="50">
        <f t="shared" si="5"/>
        <v>19</v>
      </c>
      <c r="P20" s="53">
        <f t="shared" si="6"/>
        <v>0.34570355743197778</v>
      </c>
      <c r="Q20" s="14">
        <f t="shared" si="7"/>
        <v>30716343</v>
      </c>
      <c r="R20" s="81">
        <f t="shared" si="8"/>
        <v>7</v>
      </c>
      <c r="S20" s="6"/>
    </row>
    <row r="21" spans="2:19" x14ac:dyDescent="0.4">
      <c r="B21" s="19" t="s">
        <v>36</v>
      </c>
      <c r="C21" s="20" t="s">
        <v>37</v>
      </c>
      <c r="D21" s="58">
        <f t="shared" si="0"/>
        <v>6190030</v>
      </c>
      <c r="E21" s="21">
        <f t="shared" si="1"/>
        <v>21</v>
      </c>
      <c r="F21" s="58">
        <v>2893821</v>
      </c>
      <c r="G21" s="21">
        <f t="shared" si="1"/>
        <v>19</v>
      </c>
      <c r="H21" s="58">
        <v>0</v>
      </c>
      <c r="I21" s="21">
        <f t="shared" si="2"/>
        <v>44</v>
      </c>
      <c r="J21" s="58">
        <v>3296209</v>
      </c>
      <c r="K21" s="21">
        <f t="shared" si="3"/>
        <v>20</v>
      </c>
      <c r="L21" s="58">
        <v>54822343</v>
      </c>
      <c r="M21" s="21">
        <f t="shared" si="4"/>
        <v>8</v>
      </c>
      <c r="N21" s="58">
        <v>31035217</v>
      </c>
      <c r="O21" s="59">
        <f t="shared" si="5"/>
        <v>8</v>
      </c>
      <c r="P21" s="60">
        <f t="shared" si="6"/>
        <v>0.56610526478228052</v>
      </c>
      <c r="Q21" s="58">
        <f t="shared" si="7"/>
        <v>23787126</v>
      </c>
      <c r="R21" s="82">
        <f t="shared" si="8"/>
        <v>13</v>
      </c>
      <c r="S21" s="6"/>
    </row>
    <row r="22" spans="2:19" x14ac:dyDescent="0.4">
      <c r="B22" s="12" t="s">
        <v>38</v>
      </c>
      <c r="C22" s="13" t="s">
        <v>39</v>
      </c>
      <c r="D22" s="14">
        <f t="shared" si="0"/>
        <v>11641007</v>
      </c>
      <c r="E22" s="15">
        <f t="shared" si="1"/>
        <v>9</v>
      </c>
      <c r="F22" s="14">
        <v>5385203</v>
      </c>
      <c r="G22" s="15">
        <f t="shared" si="1"/>
        <v>8</v>
      </c>
      <c r="H22" s="14">
        <v>0</v>
      </c>
      <c r="I22" s="15">
        <f t="shared" si="2"/>
        <v>44</v>
      </c>
      <c r="J22" s="14">
        <v>6255804</v>
      </c>
      <c r="K22" s="15">
        <f t="shared" si="3"/>
        <v>10</v>
      </c>
      <c r="L22" s="14">
        <v>63218216</v>
      </c>
      <c r="M22" s="15">
        <f t="shared" si="4"/>
        <v>7</v>
      </c>
      <c r="N22" s="14">
        <v>34584752</v>
      </c>
      <c r="O22" s="50">
        <f t="shared" si="5"/>
        <v>5</v>
      </c>
      <c r="P22" s="53">
        <f t="shared" si="6"/>
        <v>0.54706940796937387</v>
      </c>
      <c r="Q22" s="14">
        <f t="shared" si="7"/>
        <v>28633464</v>
      </c>
      <c r="R22" s="81">
        <f t="shared" si="8"/>
        <v>9</v>
      </c>
      <c r="S22" s="6"/>
    </row>
    <row r="23" spans="2:19" x14ac:dyDescent="0.4">
      <c r="B23" s="12" t="s">
        <v>40</v>
      </c>
      <c r="C23" s="13" t="s">
        <v>41</v>
      </c>
      <c r="D23" s="14">
        <f t="shared" si="0"/>
        <v>9065762</v>
      </c>
      <c r="E23" s="15">
        <f t="shared" si="1"/>
        <v>14</v>
      </c>
      <c r="F23" s="14">
        <v>6292133</v>
      </c>
      <c r="G23" s="15">
        <f t="shared" si="1"/>
        <v>6</v>
      </c>
      <c r="H23" s="14">
        <v>0</v>
      </c>
      <c r="I23" s="15">
        <f t="shared" si="2"/>
        <v>44</v>
      </c>
      <c r="J23" s="14">
        <v>2773629</v>
      </c>
      <c r="K23" s="15">
        <f t="shared" si="3"/>
        <v>23</v>
      </c>
      <c r="L23" s="14">
        <v>83208790</v>
      </c>
      <c r="M23" s="15">
        <f t="shared" si="4"/>
        <v>4</v>
      </c>
      <c r="N23" s="16">
        <v>43966764</v>
      </c>
      <c r="O23" s="51">
        <f t="shared" si="5"/>
        <v>3</v>
      </c>
      <c r="P23" s="53">
        <f t="shared" si="6"/>
        <v>0.52839085870615354</v>
      </c>
      <c r="Q23" s="14">
        <f t="shared" si="7"/>
        <v>39242026</v>
      </c>
      <c r="R23" s="81">
        <f t="shared" si="8"/>
        <v>4</v>
      </c>
      <c r="S23" s="6"/>
    </row>
    <row r="24" spans="2:19" x14ac:dyDescent="0.4">
      <c r="B24" s="12" t="s">
        <v>42</v>
      </c>
      <c r="C24" s="13" t="s">
        <v>43</v>
      </c>
      <c r="D24" s="14">
        <f t="shared" si="0"/>
        <v>6344827</v>
      </c>
      <c r="E24" s="15">
        <f t="shared" si="1"/>
        <v>20</v>
      </c>
      <c r="F24" s="14">
        <v>2458196</v>
      </c>
      <c r="G24" s="15">
        <f t="shared" si="1"/>
        <v>24</v>
      </c>
      <c r="H24" s="14">
        <v>0</v>
      </c>
      <c r="I24" s="15">
        <f t="shared" si="2"/>
        <v>44</v>
      </c>
      <c r="J24" s="14">
        <v>3886631</v>
      </c>
      <c r="K24" s="15">
        <f t="shared" si="3"/>
        <v>16</v>
      </c>
      <c r="L24" s="14">
        <v>17844792</v>
      </c>
      <c r="M24" s="15">
        <f t="shared" si="4"/>
        <v>34</v>
      </c>
      <c r="N24" s="14">
        <v>12415136</v>
      </c>
      <c r="O24" s="50">
        <f t="shared" si="5"/>
        <v>27</v>
      </c>
      <c r="P24" s="53">
        <f t="shared" si="6"/>
        <v>0.69572881544374399</v>
      </c>
      <c r="Q24" s="14">
        <f t="shared" si="7"/>
        <v>5429656</v>
      </c>
      <c r="R24" s="81">
        <f t="shared" si="8"/>
        <v>38</v>
      </c>
      <c r="S24" s="6"/>
    </row>
    <row r="25" spans="2:19" x14ac:dyDescent="0.4">
      <c r="B25" s="12" t="s">
        <v>44</v>
      </c>
      <c r="C25" s="13" t="s">
        <v>45</v>
      </c>
      <c r="D25" s="14">
        <f t="shared" si="0"/>
        <v>14322266</v>
      </c>
      <c r="E25" s="15">
        <f t="shared" si="1"/>
        <v>7</v>
      </c>
      <c r="F25" s="14">
        <v>5763278</v>
      </c>
      <c r="G25" s="15">
        <f t="shared" si="1"/>
        <v>7</v>
      </c>
      <c r="H25" s="14">
        <v>0</v>
      </c>
      <c r="I25" s="15">
        <f t="shared" si="2"/>
        <v>44</v>
      </c>
      <c r="J25" s="14">
        <v>8558988</v>
      </c>
      <c r="K25" s="15">
        <f t="shared" si="3"/>
        <v>5</v>
      </c>
      <c r="L25" s="14">
        <v>26218783</v>
      </c>
      <c r="M25" s="15">
        <f t="shared" si="4"/>
        <v>25</v>
      </c>
      <c r="N25" s="34">
        <v>0</v>
      </c>
      <c r="O25" s="52">
        <f t="shared" si="5"/>
        <v>63</v>
      </c>
      <c r="P25" s="53">
        <f t="shared" si="6"/>
        <v>0</v>
      </c>
      <c r="Q25" s="14">
        <f t="shared" si="7"/>
        <v>26218783</v>
      </c>
      <c r="R25" s="81">
        <f t="shared" si="8"/>
        <v>10</v>
      </c>
      <c r="S25" s="6"/>
    </row>
    <row r="26" spans="2:19" x14ac:dyDescent="0.4">
      <c r="B26" s="12" t="s">
        <v>46</v>
      </c>
      <c r="C26" s="13" t="s">
        <v>47</v>
      </c>
      <c r="D26" s="14">
        <f t="shared" si="0"/>
        <v>3350297</v>
      </c>
      <c r="E26" s="15">
        <f t="shared" si="1"/>
        <v>30</v>
      </c>
      <c r="F26" s="14">
        <v>2191278</v>
      </c>
      <c r="G26" s="15">
        <f t="shared" si="1"/>
        <v>26</v>
      </c>
      <c r="H26" s="14">
        <v>0</v>
      </c>
      <c r="I26" s="15">
        <f t="shared" si="2"/>
        <v>44</v>
      </c>
      <c r="J26" s="14">
        <v>1159019</v>
      </c>
      <c r="K26" s="15">
        <f t="shared" si="3"/>
        <v>33</v>
      </c>
      <c r="L26" s="14">
        <v>31614682</v>
      </c>
      <c r="M26" s="15">
        <f t="shared" si="4"/>
        <v>19</v>
      </c>
      <c r="N26" s="14">
        <v>19135713</v>
      </c>
      <c r="O26" s="50">
        <f t="shared" si="5"/>
        <v>14</v>
      </c>
      <c r="P26" s="53">
        <f t="shared" si="6"/>
        <v>0.60527931294706683</v>
      </c>
      <c r="Q26" s="14">
        <f t="shared" si="7"/>
        <v>12478969</v>
      </c>
      <c r="R26" s="81">
        <f t="shared" si="8"/>
        <v>27</v>
      </c>
      <c r="S26" s="6"/>
    </row>
    <row r="27" spans="2:19" x14ac:dyDescent="0.4">
      <c r="B27" s="12" t="s">
        <v>48</v>
      </c>
      <c r="C27" s="13" t="s">
        <v>49</v>
      </c>
      <c r="D27" s="14">
        <f t="shared" si="0"/>
        <v>3011566</v>
      </c>
      <c r="E27" s="15">
        <f t="shared" si="1"/>
        <v>37</v>
      </c>
      <c r="F27" s="14">
        <v>2790647</v>
      </c>
      <c r="G27" s="15">
        <f t="shared" si="1"/>
        <v>20</v>
      </c>
      <c r="H27" s="14">
        <v>0</v>
      </c>
      <c r="I27" s="15">
        <f t="shared" si="2"/>
        <v>44</v>
      </c>
      <c r="J27" s="14">
        <v>220919</v>
      </c>
      <c r="K27" s="15">
        <f t="shared" si="3"/>
        <v>58</v>
      </c>
      <c r="L27" s="14">
        <v>26711800</v>
      </c>
      <c r="M27" s="15">
        <f t="shared" si="4"/>
        <v>24</v>
      </c>
      <c r="N27" s="14">
        <v>10020642</v>
      </c>
      <c r="O27" s="50">
        <f t="shared" si="5"/>
        <v>32</v>
      </c>
      <c r="P27" s="53">
        <f t="shared" si="6"/>
        <v>0.37513915198526493</v>
      </c>
      <c r="Q27" s="14">
        <f t="shared" si="7"/>
        <v>16691158</v>
      </c>
      <c r="R27" s="81">
        <f t="shared" si="8"/>
        <v>18</v>
      </c>
      <c r="S27" s="6"/>
    </row>
    <row r="28" spans="2:19" x14ac:dyDescent="0.4">
      <c r="B28" s="12" t="s">
        <v>50</v>
      </c>
      <c r="C28" s="13" t="s">
        <v>51</v>
      </c>
      <c r="D28" s="14">
        <f t="shared" si="0"/>
        <v>5891946</v>
      </c>
      <c r="E28" s="15">
        <f t="shared" si="1"/>
        <v>22</v>
      </c>
      <c r="F28" s="14">
        <v>2998573</v>
      </c>
      <c r="G28" s="15">
        <f t="shared" si="1"/>
        <v>17</v>
      </c>
      <c r="H28" s="14">
        <v>0</v>
      </c>
      <c r="I28" s="15">
        <f t="shared" si="2"/>
        <v>44</v>
      </c>
      <c r="J28" s="14">
        <v>2893373</v>
      </c>
      <c r="K28" s="15">
        <f t="shared" si="3"/>
        <v>22</v>
      </c>
      <c r="L28" s="14">
        <v>17807622</v>
      </c>
      <c r="M28" s="15">
        <f t="shared" si="4"/>
        <v>35</v>
      </c>
      <c r="N28" s="14">
        <v>10640411</v>
      </c>
      <c r="O28" s="50">
        <f t="shared" si="5"/>
        <v>31</v>
      </c>
      <c r="P28" s="53">
        <f t="shared" si="6"/>
        <v>0.5975200394527691</v>
      </c>
      <c r="Q28" s="14">
        <f t="shared" si="7"/>
        <v>7167211</v>
      </c>
      <c r="R28" s="81">
        <f t="shared" si="8"/>
        <v>36</v>
      </c>
      <c r="S28" s="6"/>
    </row>
    <row r="29" spans="2:19" x14ac:dyDescent="0.4">
      <c r="B29" s="12" t="s">
        <v>52</v>
      </c>
      <c r="C29" s="13" t="s">
        <v>53</v>
      </c>
      <c r="D29" s="14">
        <f t="shared" si="0"/>
        <v>2435362</v>
      </c>
      <c r="E29" s="15">
        <f t="shared" si="1"/>
        <v>40</v>
      </c>
      <c r="F29" s="14">
        <v>1936071</v>
      </c>
      <c r="G29" s="15">
        <f t="shared" si="1"/>
        <v>28</v>
      </c>
      <c r="H29" s="14">
        <v>0</v>
      </c>
      <c r="I29" s="15">
        <f t="shared" si="2"/>
        <v>44</v>
      </c>
      <c r="J29" s="14">
        <v>499291</v>
      </c>
      <c r="K29" s="15">
        <f t="shared" si="3"/>
        <v>51</v>
      </c>
      <c r="L29" s="14">
        <v>18581196</v>
      </c>
      <c r="M29" s="15">
        <f t="shared" si="4"/>
        <v>32</v>
      </c>
      <c r="N29" s="14">
        <v>3991076</v>
      </c>
      <c r="O29" s="50">
        <f t="shared" si="5"/>
        <v>48</v>
      </c>
      <c r="P29" s="53">
        <f t="shared" si="6"/>
        <v>0.21479112539365067</v>
      </c>
      <c r="Q29" s="14">
        <f t="shared" si="7"/>
        <v>14590120</v>
      </c>
      <c r="R29" s="81">
        <f t="shared" si="8"/>
        <v>19</v>
      </c>
      <c r="S29" s="6"/>
    </row>
    <row r="30" spans="2:19" x14ac:dyDescent="0.4">
      <c r="B30" s="12" t="s">
        <v>54</v>
      </c>
      <c r="C30" s="13" t="s">
        <v>55</v>
      </c>
      <c r="D30" s="14">
        <f t="shared" si="0"/>
        <v>3161750</v>
      </c>
      <c r="E30" s="15">
        <f t="shared" si="1"/>
        <v>34</v>
      </c>
      <c r="F30" s="14">
        <v>2941205</v>
      </c>
      <c r="G30" s="15">
        <f t="shared" si="1"/>
        <v>18</v>
      </c>
      <c r="H30" s="14">
        <v>0</v>
      </c>
      <c r="I30" s="15">
        <f t="shared" si="2"/>
        <v>44</v>
      </c>
      <c r="J30" s="14">
        <v>220545</v>
      </c>
      <c r="K30" s="15">
        <f t="shared" si="3"/>
        <v>59</v>
      </c>
      <c r="L30" s="14">
        <v>52746392</v>
      </c>
      <c r="M30" s="15">
        <f t="shared" si="4"/>
        <v>9</v>
      </c>
      <c r="N30" s="14">
        <v>22823169</v>
      </c>
      <c r="O30" s="50">
        <f t="shared" si="5"/>
        <v>11</v>
      </c>
      <c r="P30" s="53">
        <f t="shared" si="6"/>
        <v>0.43269630650756169</v>
      </c>
      <c r="Q30" s="14">
        <f t="shared" si="7"/>
        <v>29923223</v>
      </c>
      <c r="R30" s="81">
        <f t="shared" si="8"/>
        <v>8</v>
      </c>
      <c r="S30" s="6"/>
    </row>
    <row r="31" spans="2:19" x14ac:dyDescent="0.4">
      <c r="B31" s="19" t="s">
        <v>56</v>
      </c>
      <c r="C31" s="20" t="s">
        <v>57</v>
      </c>
      <c r="D31" s="58">
        <f t="shared" si="0"/>
        <v>2144327</v>
      </c>
      <c r="E31" s="21">
        <f t="shared" si="1"/>
        <v>41</v>
      </c>
      <c r="F31" s="58">
        <v>883280</v>
      </c>
      <c r="G31" s="21">
        <f t="shared" si="1"/>
        <v>50</v>
      </c>
      <c r="H31" s="58">
        <v>199686</v>
      </c>
      <c r="I31" s="21">
        <f t="shared" si="2"/>
        <v>20</v>
      </c>
      <c r="J31" s="58">
        <v>1061361</v>
      </c>
      <c r="K31" s="21">
        <f t="shared" si="3"/>
        <v>35</v>
      </c>
      <c r="L31" s="58">
        <v>25805708</v>
      </c>
      <c r="M31" s="21">
        <f t="shared" si="4"/>
        <v>26</v>
      </c>
      <c r="N31" s="58">
        <v>12725453</v>
      </c>
      <c r="O31" s="59">
        <f t="shared" si="5"/>
        <v>26</v>
      </c>
      <c r="P31" s="60">
        <f t="shared" si="6"/>
        <v>0.49312551316166175</v>
      </c>
      <c r="Q31" s="58">
        <f t="shared" si="7"/>
        <v>13080255</v>
      </c>
      <c r="R31" s="82">
        <f t="shared" si="8"/>
        <v>25</v>
      </c>
      <c r="S31" s="6"/>
    </row>
    <row r="32" spans="2:19" x14ac:dyDescent="0.4">
      <c r="B32" s="12" t="s">
        <v>58</v>
      </c>
      <c r="C32" s="13" t="s">
        <v>59</v>
      </c>
      <c r="D32" s="14">
        <f t="shared" si="0"/>
        <v>7024282</v>
      </c>
      <c r="E32" s="15">
        <f t="shared" si="1"/>
        <v>16</v>
      </c>
      <c r="F32" s="14">
        <v>3995391</v>
      </c>
      <c r="G32" s="15">
        <f t="shared" si="1"/>
        <v>12</v>
      </c>
      <c r="H32" s="14">
        <v>129776</v>
      </c>
      <c r="I32" s="15">
        <f t="shared" si="2"/>
        <v>23</v>
      </c>
      <c r="J32" s="14">
        <v>2899115</v>
      </c>
      <c r="K32" s="15">
        <f t="shared" si="3"/>
        <v>21</v>
      </c>
      <c r="L32" s="14">
        <v>43248567</v>
      </c>
      <c r="M32" s="15">
        <f t="shared" si="4"/>
        <v>12</v>
      </c>
      <c r="N32" s="14">
        <v>24146098</v>
      </c>
      <c r="O32" s="50">
        <f t="shared" si="5"/>
        <v>9</v>
      </c>
      <c r="P32" s="53">
        <f t="shared" si="6"/>
        <v>0.55830978168594581</v>
      </c>
      <c r="Q32" s="14">
        <f t="shared" si="7"/>
        <v>19102469</v>
      </c>
      <c r="R32" s="81">
        <f t="shared" si="8"/>
        <v>15</v>
      </c>
      <c r="S32" s="6"/>
    </row>
    <row r="33" spans="2:19" x14ac:dyDescent="0.4">
      <c r="B33" s="22" t="s">
        <v>60</v>
      </c>
      <c r="C33" s="23" t="s">
        <v>61</v>
      </c>
      <c r="D33" s="61">
        <f t="shared" si="0"/>
        <v>4074321</v>
      </c>
      <c r="E33" s="24">
        <f t="shared" si="1"/>
        <v>27</v>
      </c>
      <c r="F33" s="61">
        <v>1422605</v>
      </c>
      <c r="G33" s="24">
        <f t="shared" si="1"/>
        <v>33</v>
      </c>
      <c r="H33" s="61">
        <v>473282</v>
      </c>
      <c r="I33" s="24">
        <f t="shared" si="2"/>
        <v>10</v>
      </c>
      <c r="J33" s="61">
        <v>2178434</v>
      </c>
      <c r="K33" s="24">
        <f t="shared" si="3"/>
        <v>29</v>
      </c>
      <c r="L33" s="61">
        <v>21471044</v>
      </c>
      <c r="M33" s="24">
        <f t="shared" si="4"/>
        <v>30</v>
      </c>
      <c r="N33" s="61">
        <v>11421146</v>
      </c>
      <c r="O33" s="62">
        <f t="shared" si="5"/>
        <v>29</v>
      </c>
      <c r="P33" s="63">
        <f t="shared" si="6"/>
        <v>0.53193249475898796</v>
      </c>
      <c r="Q33" s="61">
        <f t="shared" si="7"/>
        <v>10049898</v>
      </c>
      <c r="R33" s="83">
        <f t="shared" si="8"/>
        <v>32</v>
      </c>
      <c r="S33" s="6"/>
    </row>
    <row r="34" spans="2:19" x14ac:dyDescent="0.4">
      <c r="B34" s="12" t="s">
        <v>62</v>
      </c>
      <c r="C34" s="13" t="s">
        <v>63</v>
      </c>
      <c r="D34" s="14">
        <f t="shared" si="0"/>
        <v>6831126</v>
      </c>
      <c r="E34" s="15">
        <f t="shared" si="1"/>
        <v>18</v>
      </c>
      <c r="F34" s="14">
        <v>2783386</v>
      </c>
      <c r="G34" s="15">
        <f t="shared" si="1"/>
        <v>21</v>
      </c>
      <c r="H34" s="14">
        <v>122054</v>
      </c>
      <c r="I34" s="15">
        <f t="shared" si="2"/>
        <v>24</v>
      </c>
      <c r="J34" s="14">
        <v>3925686</v>
      </c>
      <c r="K34" s="15">
        <f t="shared" si="3"/>
        <v>14</v>
      </c>
      <c r="L34" s="14">
        <v>19413633</v>
      </c>
      <c r="M34" s="15">
        <f t="shared" si="4"/>
        <v>31</v>
      </c>
      <c r="N34" s="14">
        <v>5167863</v>
      </c>
      <c r="O34" s="50">
        <f t="shared" si="5"/>
        <v>44</v>
      </c>
      <c r="P34" s="53">
        <f t="shared" si="6"/>
        <v>0.26619762514311462</v>
      </c>
      <c r="Q34" s="14">
        <f t="shared" si="7"/>
        <v>14245770</v>
      </c>
      <c r="R34" s="81">
        <f t="shared" si="8"/>
        <v>21</v>
      </c>
      <c r="S34" s="6"/>
    </row>
    <row r="35" spans="2:19" x14ac:dyDescent="0.4">
      <c r="B35" s="12" t="s">
        <v>64</v>
      </c>
      <c r="C35" s="13" t="s">
        <v>65</v>
      </c>
      <c r="D35" s="14">
        <f t="shared" si="0"/>
        <v>6768554</v>
      </c>
      <c r="E35" s="15">
        <f t="shared" si="1"/>
        <v>19</v>
      </c>
      <c r="F35" s="14">
        <v>4129249</v>
      </c>
      <c r="G35" s="15">
        <f t="shared" si="1"/>
        <v>11</v>
      </c>
      <c r="H35" s="14">
        <v>0</v>
      </c>
      <c r="I35" s="15">
        <f t="shared" si="2"/>
        <v>44</v>
      </c>
      <c r="J35" s="14">
        <v>2639305</v>
      </c>
      <c r="K35" s="15">
        <f t="shared" si="3"/>
        <v>24</v>
      </c>
      <c r="L35" s="14">
        <v>24474292</v>
      </c>
      <c r="M35" s="15">
        <f t="shared" si="4"/>
        <v>27</v>
      </c>
      <c r="N35" s="14">
        <v>13125910</v>
      </c>
      <c r="O35" s="50">
        <f t="shared" si="5"/>
        <v>24</v>
      </c>
      <c r="P35" s="53">
        <f t="shared" si="6"/>
        <v>0.5363141863307016</v>
      </c>
      <c r="Q35" s="14">
        <f t="shared" si="7"/>
        <v>11348382</v>
      </c>
      <c r="R35" s="81">
        <f t="shared" si="8"/>
        <v>30</v>
      </c>
      <c r="S35" s="6"/>
    </row>
    <row r="36" spans="2:19" x14ac:dyDescent="0.4">
      <c r="B36" s="12" t="s">
        <v>66</v>
      </c>
      <c r="C36" s="13" t="s">
        <v>67</v>
      </c>
      <c r="D36" s="14">
        <f t="shared" si="0"/>
        <v>3350107</v>
      </c>
      <c r="E36" s="15">
        <f t="shared" si="1"/>
        <v>31</v>
      </c>
      <c r="F36" s="14">
        <v>2260637</v>
      </c>
      <c r="G36" s="15">
        <f t="shared" si="1"/>
        <v>25</v>
      </c>
      <c r="H36" s="14">
        <v>471605</v>
      </c>
      <c r="I36" s="15">
        <f t="shared" si="2"/>
        <v>11</v>
      </c>
      <c r="J36" s="14">
        <v>617865</v>
      </c>
      <c r="K36" s="15">
        <f t="shared" si="3"/>
        <v>47</v>
      </c>
      <c r="L36" s="14">
        <v>40787646</v>
      </c>
      <c r="M36" s="15">
        <f t="shared" si="4"/>
        <v>13</v>
      </c>
      <c r="N36" s="14">
        <v>16290100</v>
      </c>
      <c r="O36" s="50">
        <f t="shared" si="5"/>
        <v>18</v>
      </c>
      <c r="P36" s="53">
        <f t="shared" si="6"/>
        <v>0.39938808922682129</v>
      </c>
      <c r="Q36" s="14">
        <f t="shared" si="7"/>
        <v>24497546</v>
      </c>
      <c r="R36" s="81">
        <f t="shared" si="8"/>
        <v>12</v>
      </c>
      <c r="S36" s="6"/>
    </row>
    <row r="37" spans="2:19" x14ac:dyDescent="0.4">
      <c r="B37" s="25" t="s">
        <v>68</v>
      </c>
      <c r="C37" s="26" t="s">
        <v>69</v>
      </c>
      <c r="D37" s="64">
        <f t="shared" si="0"/>
        <v>2516752</v>
      </c>
      <c r="E37" s="27">
        <f t="shared" si="1"/>
        <v>39</v>
      </c>
      <c r="F37" s="64">
        <v>1627400</v>
      </c>
      <c r="G37" s="27">
        <f t="shared" si="1"/>
        <v>30</v>
      </c>
      <c r="H37" s="64">
        <v>3089</v>
      </c>
      <c r="I37" s="27">
        <f t="shared" si="2"/>
        <v>37</v>
      </c>
      <c r="J37" s="64">
        <v>886263</v>
      </c>
      <c r="K37" s="27">
        <f t="shared" si="3"/>
        <v>36</v>
      </c>
      <c r="L37" s="64">
        <v>14530438</v>
      </c>
      <c r="M37" s="27">
        <f t="shared" si="4"/>
        <v>38</v>
      </c>
      <c r="N37" s="64">
        <v>11157573</v>
      </c>
      <c r="O37" s="65">
        <f t="shared" si="5"/>
        <v>30</v>
      </c>
      <c r="P37" s="66">
        <f t="shared" si="6"/>
        <v>0.76787588921958172</v>
      </c>
      <c r="Q37" s="64">
        <f t="shared" si="7"/>
        <v>3372865</v>
      </c>
      <c r="R37" s="84">
        <f t="shared" si="8"/>
        <v>49</v>
      </c>
      <c r="S37" s="6"/>
    </row>
    <row r="38" spans="2:19" x14ac:dyDescent="0.4">
      <c r="B38" s="12" t="s">
        <v>70</v>
      </c>
      <c r="C38" s="13" t="s">
        <v>71</v>
      </c>
      <c r="D38" s="14">
        <f t="shared" si="0"/>
        <v>4608455</v>
      </c>
      <c r="E38" s="15">
        <f t="shared" si="1"/>
        <v>26</v>
      </c>
      <c r="F38" s="14">
        <v>3929599</v>
      </c>
      <c r="G38" s="15">
        <f t="shared" si="1"/>
        <v>13</v>
      </c>
      <c r="H38" s="14">
        <v>2222</v>
      </c>
      <c r="I38" s="15">
        <f t="shared" si="2"/>
        <v>39</v>
      </c>
      <c r="J38" s="14">
        <v>676634</v>
      </c>
      <c r="K38" s="15">
        <f t="shared" si="3"/>
        <v>41</v>
      </c>
      <c r="L38" s="14">
        <v>29530763</v>
      </c>
      <c r="M38" s="15">
        <f t="shared" si="4"/>
        <v>21</v>
      </c>
      <c r="N38" s="14">
        <v>16656855</v>
      </c>
      <c r="O38" s="50">
        <f t="shared" si="5"/>
        <v>17</v>
      </c>
      <c r="P38" s="53">
        <f t="shared" si="6"/>
        <v>0.56405095256089388</v>
      </c>
      <c r="Q38" s="14">
        <f t="shared" si="7"/>
        <v>12873908</v>
      </c>
      <c r="R38" s="81">
        <f t="shared" si="8"/>
        <v>26</v>
      </c>
      <c r="S38" s="6"/>
    </row>
    <row r="39" spans="2:19" x14ac:dyDescent="0.4">
      <c r="B39" s="12" t="s">
        <v>72</v>
      </c>
      <c r="C39" s="13" t="s">
        <v>73</v>
      </c>
      <c r="D39" s="14">
        <f t="shared" si="0"/>
        <v>876684</v>
      </c>
      <c r="E39" s="15">
        <f t="shared" si="1"/>
        <v>59</v>
      </c>
      <c r="F39" s="14">
        <v>628631</v>
      </c>
      <c r="G39" s="15">
        <f t="shared" si="1"/>
        <v>56</v>
      </c>
      <c r="H39" s="14">
        <v>79402</v>
      </c>
      <c r="I39" s="15">
        <f t="shared" si="2"/>
        <v>25</v>
      </c>
      <c r="J39" s="14">
        <v>168651</v>
      </c>
      <c r="K39" s="15">
        <f t="shared" si="3"/>
        <v>60</v>
      </c>
      <c r="L39" s="14">
        <v>14339501</v>
      </c>
      <c r="M39" s="15">
        <f t="shared" si="4"/>
        <v>39</v>
      </c>
      <c r="N39" s="14">
        <v>8917800</v>
      </c>
      <c r="O39" s="50">
        <f t="shared" si="5"/>
        <v>36</v>
      </c>
      <c r="P39" s="53">
        <f t="shared" si="6"/>
        <v>0.62190448607660753</v>
      </c>
      <c r="Q39" s="14">
        <f t="shared" si="7"/>
        <v>5421701</v>
      </c>
      <c r="R39" s="81">
        <f t="shared" si="8"/>
        <v>39</v>
      </c>
      <c r="S39" s="6"/>
    </row>
    <row r="40" spans="2:19" x14ac:dyDescent="0.4">
      <c r="B40" s="25" t="s">
        <v>74</v>
      </c>
      <c r="C40" s="26" t="s">
        <v>75</v>
      </c>
      <c r="D40" s="64">
        <f t="shared" si="0"/>
        <v>3176930</v>
      </c>
      <c r="E40" s="27">
        <f t="shared" si="1"/>
        <v>33</v>
      </c>
      <c r="F40" s="64">
        <v>1373524</v>
      </c>
      <c r="G40" s="27">
        <f t="shared" si="1"/>
        <v>34</v>
      </c>
      <c r="H40" s="64">
        <v>0</v>
      </c>
      <c r="I40" s="27">
        <f t="shared" si="2"/>
        <v>44</v>
      </c>
      <c r="J40" s="64">
        <v>1803406</v>
      </c>
      <c r="K40" s="27">
        <f t="shared" si="3"/>
        <v>30</v>
      </c>
      <c r="L40" s="64">
        <v>17562577</v>
      </c>
      <c r="M40" s="27">
        <f t="shared" si="4"/>
        <v>36</v>
      </c>
      <c r="N40" s="64">
        <v>11491638</v>
      </c>
      <c r="O40" s="65">
        <f t="shared" si="5"/>
        <v>28</v>
      </c>
      <c r="P40" s="66">
        <f t="shared" si="6"/>
        <v>0.65432527356321346</v>
      </c>
      <c r="Q40" s="64">
        <f t="shared" si="7"/>
        <v>6070939</v>
      </c>
      <c r="R40" s="84">
        <f t="shared" si="8"/>
        <v>37</v>
      </c>
      <c r="S40" s="6"/>
    </row>
    <row r="41" spans="2:19" x14ac:dyDescent="0.4">
      <c r="B41" s="25" t="s">
        <v>76</v>
      </c>
      <c r="C41" s="26" t="s">
        <v>77</v>
      </c>
      <c r="D41" s="64">
        <f t="shared" si="0"/>
        <v>3117959</v>
      </c>
      <c r="E41" s="27">
        <f t="shared" si="1"/>
        <v>35</v>
      </c>
      <c r="F41" s="64">
        <v>903033</v>
      </c>
      <c r="G41" s="27">
        <f t="shared" si="1"/>
        <v>48</v>
      </c>
      <c r="H41" s="64">
        <v>3803</v>
      </c>
      <c r="I41" s="27">
        <f t="shared" si="2"/>
        <v>35</v>
      </c>
      <c r="J41" s="64">
        <v>2211123</v>
      </c>
      <c r="K41" s="27">
        <f t="shared" si="3"/>
        <v>28</v>
      </c>
      <c r="L41" s="64">
        <v>16783583</v>
      </c>
      <c r="M41" s="27">
        <f t="shared" si="4"/>
        <v>37</v>
      </c>
      <c r="N41" s="64">
        <v>9547920</v>
      </c>
      <c r="O41" s="65">
        <f t="shared" si="5"/>
        <v>34</v>
      </c>
      <c r="P41" s="66">
        <f t="shared" si="6"/>
        <v>0.56888448670346492</v>
      </c>
      <c r="Q41" s="64">
        <f t="shared" si="7"/>
        <v>7235663</v>
      </c>
      <c r="R41" s="84">
        <f t="shared" si="8"/>
        <v>35</v>
      </c>
      <c r="S41" s="6"/>
    </row>
    <row r="42" spans="2:19" x14ac:dyDescent="0.4">
      <c r="B42" s="12" t="s">
        <v>78</v>
      </c>
      <c r="C42" s="13" t="s">
        <v>79</v>
      </c>
      <c r="D42" s="14">
        <f t="shared" si="0"/>
        <v>1687771</v>
      </c>
      <c r="E42" s="15">
        <f t="shared" si="1"/>
        <v>48</v>
      </c>
      <c r="F42" s="14">
        <v>1263041</v>
      </c>
      <c r="G42" s="15">
        <f t="shared" si="1"/>
        <v>37</v>
      </c>
      <c r="H42" s="14">
        <v>0</v>
      </c>
      <c r="I42" s="15">
        <f t="shared" si="2"/>
        <v>44</v>
      </c>
      <c r="J42" s="14">
        <v>424730</v>
      </c>
      <c r="K42" s="15">
        <f t="shared" si="3"/>
        <v>53</v>
      </c>
      <c r="L42" s="14">
        <v>23603085</v>
      </c>
      <c r="M42" s="15">
        <f t="shared" si="4"/>
        <v>29</v>
      </c>
      <c r="N42" s="14">
        <v>9333348</v>
      </c>
      <c r="O42" s="50">
        <f t="shared" si="5"/>
        <v>35</v>
      </c>
      <c r="P42" s="53">
        <f t="shared" si="6"/>
        <v>0.39542915682420327</v>
      </c>
      <c r="Q42" s="14">
        <f t="shared" si="7"/>
        <v>14269737</v>
      </c>
      <c r="R42" s="81">
        <f t="shared" si="8"/>
        <v>20</v>
      </c>
      <c r="S42" s="6"/>
    </row>
    <row r="43" spans="2:19" x14ac:dyDescent="0.4">
      <c r="B43" s="12">
        <v>39</v>
      </c>
      <c r="C43" s="13" t="s">
        <v>80</v>
      </c>
      <c r="D43" s="14">
        <f t="shared" si="0"/>
        <v>14962523</v>
      </c>
      <c r="E43" s="15">
        <f t="shared" si="1"/>
        <v>5</v>
      </c>
      <c r="F43" s="14">
        <v>3709691</v>
      </c>
      <c r="G43" s="15">
        <f t="shared" si="1"/>
        <v>14</v>
      </c>
      <c r="H43" s="14">
        <v>2899875</v>
      </c>
      <c r="I43" s="15">
        <f t="shared" si="2"/>
        <v>4</v>
      </c>
      <c r="J43" s="14">
        <v>8352957</v>
      </c>
      <c r="K43" s="15">
        <f t="shared" si="3"/>
        <v>6</v>
      </c>
      <c r="L43" s="14">
        <v>38885251</v>
      </c>
      <c r="M43" s="15">
        <f t="shared" si="4"/>
        <v>14</v>
      </c>
      <c r="N43" s="14">
        <v>17620752</v>
      </c>
      <c r="O43" s="50">
        <f t="shared" si="5"/>
        <v>16</v>
      </c>
      <c r="P43" s="53">
        <f t="shared" si="6"/>
        <v>0.45314744142965668</v>
      </c>
      <c r="Q43" s="14">
        <f t="shared" si="7"/>
        <v>21264499</v>
      </c>
      <c r="R43" s="81">
        <f t="shared" si="8"/>
        <v>14</v>
      </c>
      <c r="S43" s="6"/>
    </row>
    <row r="44" spans="2:19" x14ac:dyDescent="0.4">
      <c r="B44" s="28">
        <v>40</v>
      </c>
      <c r="C44" s="29" t="s">
        <v>81</v>
      </c>
      <c r="D44" s="67">
        <f t="shared" si="0"/>
        <v>1603098</v>
      </c>
      <c r="E44" s="30">
        <f t="shared" si="1"/>
        <v>50</v>
      </c>
      <c r="F44" s="67">
        <v>946512</v>
      </c>
      <c r="G44" s="30">
        <f t="shared" si="1"/>
        <v>47</v>
      </c>
      <c r="H44" s="67">
        <v>47596</v>
      </c>
      <c r="I44" s="30">
        <f t="shared" si="2"/>
        <v>29</v>
      </c>
      <c r="J44" s="67">
        <v>608990</v>
      </c>
      <c r="K44" s="30">
        <f t="shared" si="3"/>
        <v>48</v>
      </c>
      <c r="L44" s="67">
        <v>11480290</v>
      </c>
      <c r="M44" s="30">
        <f t="shared" si="4"/>
        <v>41</v>
      </c>
      <c r="N44" s="67">
        <v>8062563</v>
      </c>
      <c r="O44" s="68">
        <f t="shared" si="5"/>
        <v>37</v>
      </c>
      <c r="P44" s="69">
        <f t="shared" si="6"/>
        <v>0.70229610924462704</v>
      </c>
      <c r="Q44" s="67">
        <f t="shared" si="7"/>
        <v>3417727</v>
      </c>
      <c r="R44" s="85">
        <f t="shared" si="8"/>
        <v>47</v>
      </c>
      <c r="S44" s="6"/>
    </row>
    <row r="45" spans="2:19" x14ac:dyDescent="0.4">
      <c r="B45" s="31">
        <v>41</v>
      </c>
      <c r="C45" s="32" t="s">
        <v>82</v>
      </c>
      <c r="D45" s="70">
        <f t="shared" si="0"/>
        <v>1674010</v>
      </c>
      <c r="E45" s="33">
        <f t="shared" si="1"/>
        <v>49</v>
      </c>
      <c r="F45" s="70">
        <v>842151</v>
      </c>
      <c r="G45" s="33">
        <f t="shared" si="1"/>
        <v>53</v>
      </c>
      <c r="H45" s="70">
        <v>1232</v>
      </c>
      <c r="I45" s="33">
        <f t="shared" si="2"/>
        <v>41</v>
      </c>
      <c r="J45" s="70">
        <v>830627</v>
      </c>
      <c r="K45" s="33">
        <f t="shared" si="3"/>
        <v>38</v>
      </c>
      <c r="L45" s="70">
        <v>11046370</v>
      </c>
      <c r="M45" s="33">
        <f t="shared" si="4"/>
        <v>42</v>
      </c>
      <c r="N45" s="70">
        <v>6630562</v>
      </c>
      <c r="O45" s="71">
        <f t="shared" si="5"/>
        <v>38</v>
      </c>
      <c r="P45" s="72">
        <f t="shared" si="6"/>
        <v>0.60024804528546483</v>
      </c>
      <c r="Q45" s="70">
        <f t="shared" si="7"/>
        <v>4415808</v>
      </c>
      <c r="R45" s="86">
        <f t="shared" si="8"/>
        <v>44</v>
      </c>
      <c r="S45" s="6"/>
    </row>
    <row r="46" spans="2:19" x14ac:dyDescent="0.4">
      <c r="B46" s="12">
        <v>42</v>
      </c>
      <c r="C46" s="13" t="s">
        <v>83</v>
      </c>
      <c r="D46" s="14">
        <f t="shared" si="0"/>
        <v>1701520</v>
      </c>
      <c r="E46" s="15">
        <f t="shared" si="1"/>
        <v>47</v>
      </c>
      <c r="F46" s="14">
        <v>1069176</v>
      </c>
      <c r="G46" s="15">
        <f t="shared" si="1"/>
        <v>42</v>
      </c>
      <c r="H46" s="14">
        <v>0</v>
      </c>
      <c r="I46" s="15">
        <f t="shared" si="2"/>
        <v>44</v>
      </c>
      <c r="J46" s="14">
        <v>632344</v>
      </c>
      <c r="K46" s="15">
        <f t="shared" si="3"/>
        <v>46</v>
      </c>
      <c r="L46" s="14">
        <v>12652979</v>
      </c>
      <c r="M46" s="15">
        <f t="shared" si="4"/>
        <v>40</v>
      </c>
      <c r="N46" s="14">
        <v>1838009</v>
      </c>
      <c r="O46" s="50">
        <f t="shared" si="5"/>
        <v>59</v>
      </c>
      <c r="P46" s="53">
        <f t="shared" si="6"/>
        <v>0.14526294558775446</v>
      </c>
      <c r="Q46" s="14">
        <f t="shared" si="7"/>
        <v>10814970</v>
      </c>
      <c r="R46" s="81">
        <f t="shared" si="8"/>
        <v>31</v>
      </c>
      <c r="S46" s="6"/>
    </row>
    <row r="47" spans="2:19" x14ac:dyDescent="0.4">
      <c r="B47" s="12">
        <v>43</v>
      </c>
      <c r="C47" s="13" t="s">
        <v>84</v>
      </c>
      <c r="D47" s="14">
        <f t="shared" si="0"/>
        <v>1266455</v>
      </c>
      <c r="E47" s="15">
        <f t="shared" si="1"/>
        <v>55</v>
      </c>
      <c r="F47" s="14">
        <v>591285</v>
      </c>
      <c r="G47" s="15">
        <f t="shared" si="1"/>
        <v>57</v>
      </c>
      <c r="H47" s="14">
        <v>0</v>
      </c>
      <c r="I47" s="15">
        <f t="shared" si="2"/>
        <v>44</v>
      </c>
      <c r="J47" s="14">
        <v>675170</v>
      </c>
      <c r="K47" s="15">
        <f t="shared" si="3"/>
        <v>43</v>
      </c>
      <c r="L47" s="14">
        <v>9474631</v>
      </c>
      <c r="M47" s="15">
        <f t="shared" si="4"/>
        <v>44</v>
      </c>
      <c r="N47" s="14">
        <v>5981474</v>
      </c>
      <c r="O47" s="50">
        <f t="shared" si="5"/>
        <v>41</v>
      </c>
      <c r="P47" s="53">
        <f t="shared" si="6"/>
        <v>0.63131471821963303</v>
      </c>
      <c r="Q47" s="14">
        <f t="shared" si="7"/>
        <v>3493157</v>
      </c>
      <c r="R47" s="81">
        <f t="shared" si="8"/>
        <v>46</v>
      </c>
      <c r="S47" s="6"/>
    </row>
    <row r="48" spans="2:19" x14ac:dyDescent="0.4">
      <c r="B48" s="12">
        <v>44</v>
      </c>
      <c r="C48" s="13" t="s">
        <v>85</v>
      </c>
      <c r="D48" s="14">
        <f t="shared" si="0"/>
        <v>1388189</v>
      </c>
      <c r="E48" s="15">
        <f t="shared" si="1"/>
        <v>54</v>
      </c>
      <c r="F48" s="14">
        <v>512779</v>
      </c>
      <c r="G48" s="15">
        <f t="shared" si="1"/>
        <v>59</v>
      </c>
      <c r="H48" s="14">
        <v>54641</v>
      </c>
      <c r="I48" s="15">
        <f t="shared" si="2"/>
        <v>27</v>
      </c>
      <c r="J48" s="14">
        <v>820769</v>
      </c>
      <c r="K48" s="15">
        <f t="shared" si="3"/>
        <v>39</v>
      </c>
      <c r="L48" s="14">
        <v>3566338</v>
      </c>
      <c r="M48" s="15">
        <f t="shared" si="4"/>
        <v>59</v>
      </c>
      <c r="N48" s="14">
        <v>2557970</v>
      </c>
      <c r="O48" s="50">
        <f t="shared" si="5"/>
        <v>56</v>
      </c>
      <c r="P48" s="53">
        <f t="shared" si="6"/>
        <v>0.71725394508316376</v>
      </c>
      <c r="Q48" s="34">
        <f t="shared" si="7"/>
        <v>1008368</v>
      </c>
      <c r="R48" s="110">
        <f t="shared" si="8"/>
        <v>61</v>
      </c>
      <c r="S48" s="6"/>
    </row>
    <row r="49" spans="2:19" x14ac:dyDescent="0.4">
      <c r="B49" s="12">
        <v>45</v>
      </c>
      <c r="C49" s="13" t="s">
        <v>86</v>
      </c>
      <c r="D49" s="34">
        <f t="shared" si="0"/>
        <v>619300</v>
      </c>
      <c r="E49" s="18">
        <f t="shared" si="1"/>
        <v>61</v>
      </c>
      <c r="F49" s="34">
        <v>422483</v>
      </c>
      <c r="G49" s="18">
        <f t="shared" si="1"/>
        <v>61</v>
      </c>
      <c r="H49" s="14">
        <v>42827</v>
      </c>
      <c r="I49" s="15">
        <f t="shared" si="2"/>
        <v>30</v>
      </c>
      <c r="J49" s="34">
        <v>153990</v>
      </c>
      <c r="K49" s="18">
        <f t="shared" si="3"/>
        <v>61</v>
      </c>
      <c r="L49" s="14">
        <v>5301357</v>
      </c>
      <c r="M49" s="15">
        <f t="shared" si="4"/>
        <v>57</v>
      </c>
      <c r="N49" s="14">
        <v>3250039</v>
      </c>
      <c r="O49" s="50">
        <f t="shared" si="5"/>
        <v>51</v>
      </c>
      <c r="P49" s="53">
        <f t="shared" si="6"/>
        <v>0.61305793969355393</v>
      </c>
      <c r="Q49" s="14">
        <f t="shared" si="7"/>
        <v>2051318</v>
      </c>
      <c r="R49" s="81">
        <f t="shared" si="8"/>
        <v>55</v>
      </c>
      <c r="S49" s="6"/>
    </row>
    <row r="50" spans="2:19" x14ac:dyDescent="0.4">
      <c r="B50" s="12">
        <v>46</v>
      </c>
      <c r="C50" s="13" t="s">
        <v>87</v>
      </c>
      <c r="D50" s="34">
        <f t="shared" si="0"/>
        <v>434538</v>
      </c>
      <c r="E50" s="18">
        <f t="shared" si="1"/>
        <v>63</v>
      </c>
      <c r="F50" s="34">
        <v>350056</v>
      </c>
      <c r="G50" s="18">
        <f t="shared" si="1"/>
        <v>62</v>
      </c>
      <c r="H50" s="14">
        <v>2339</v>
      </c>
      <c r="I50" s="15">
        <f t="shared" si="2"/>
        <v>38</v>
      </c>
      <c r="J50" s="34">
        <v>82143</v>
      </c>
      <c r="K50" s="18">
        <f t="shared" si="3"/>
        <v>62</v>
      </c>
      <c r="L50" s="14">
        <v>6582730</v>
      </c>
      <c r="M50" s="15">
        <f t="shared" si="4"/>
        <v>53</v>
      </c>
      <c r="N50" s="14">
        <v>3766833</v>
      </c>
      <c r="O50" s="50">
        <f t="shared" si="5"/>
        <v>50</v>
      </c>
      <c r="P50" s="53">
        <f t="shared" si="6"/>
        <v>0.57222960686523672</v>
      </c>
      <c r="Q50" s="14">
        <f t="shared" si="7"/>
        <v>2815897</v>
      </c>
      <c r="R50" s="81">
        <f t="shared" si="8"/>
        <v>51</v>
      </c>
      <c r="S50" s="6"/>
    </row>
    <row r="51" spans="2:19" x14ac:dyDescent="0.4">
      <c r="B51" s="12">
        <v>47</v>
      </c>
      <c r="C51" s="13" t="s">
        <v>88</v>
      </c>
      <c r="D51" s="14">
        <f t="shared" si="0"/>
        <v>1114853</v>
      </c>
      <c r="E51" s="15">
        <f t="shared" si="1"/>
        <v>58</v>
      </c>
      <c r="F51" s="14">
        <v>843412</v>
      </c>
      <c r="G51" s="15">
        <f t="shared" si="1"/>
        <v>52</v>
      </c>
      <c r="H51" s="14">
        <v>1977</v>
      </c>
      <c r="I51" s="15">
        <f t="shared" si="2"/>
        <v>40</v>
      </c>
      <c r="J51" s="14">
        <v>269464</v>
      </c>
      <c r="K51" s="15">
        <f t="shared" si="3"/>
        <v>56</v>
      </c>
      <c r="L51" s="14">
        <v>9121823</v>
      </c>
      <c r="M51" s="15">
        <f t="shared" si="4"/>
        <v>45</v>
      </c>
      <c r="N51" s="14">
        <v>5717169</v>
      </c>
      <c r="O51" s="50">
        <f t="shared" si="5"/>
        <v>42</v>
      </c>
      <c r="P51" s="53">
        <f t="shared" si="6"/>
        <v>0.62675728305624878</v>
      </c>
      <c r="Q51" s="14">
        <f t="shared" si="7"/>
        <v>3404654</v>
      </c>
      <c r="R51" s="81">
        <f t="shared" si="8"/>
        <v>48</v>
      </c>
      <c r="S51" s="6"/>
    </row>
    <row r="52" spans="2:19" x14ac:dyDescent="0.4">
      <c r="B52" s="12">
        <v>48</v>
      </c>
      <c r="C52" s="13" t="s">
        <v>89</v>
      </c>
      <c r="D52" s="14">
        <f t="shared" si="0"/>
        <v>1529662</v>
      </c>
      <c r="E52" s="15">
        <f t="shared" si="1"/>
        <v>52</v>
      </c>
      <c r="F52" s="14">
        <v>878967</v>
      </c>
      <c r="G52" s="15">
        <f t="shared" si="1"/>
        <v>51</v>
      </c>
      <c r="H52" s="14">
        <v>0</v>
      </c>
      <c r="I52" s="15">
        <f t="shared" si="2"/>
        <v>44</v>
      </c>
      <c r="J52" s="14">
        <v>650695</v>
      </c>
      <c r="K52" s="15">
        <f t="shared" si="3"/>
        <v>44</v>
      </c>
      <c r="L52" s="14">
        <v>6311704</v>
      </c>
      <c r="M52" s="15">
        <f t="shared" si="4"/>
        <v>54</v>
      </c>
      <c r="N52" s="14">
        <v>4434950</v>
      </c>
      <c r="O52" s="50">
        <f t="shared" si="5"/>
        <v>47</v>
      </c>
      <c r="P52" s="53">
        <f t="shared" si="6"/>
        <v>0.702654940725991</v>
      </c>
      <c r="Q52" s="14">
        <f t="shared" si="7"/>
        <v>1876754</v>
      </c>
      <c r="R52" s="81">
        <f t="shared" si="8"/>
        <v>56</v>
      </c>
      <c r="S52" s="6"/>
    </row>
    <row r="53" spans="2:19" x14ac:dyDescent="0.4">
      <c r="B53" s="12">
        <v>49</v>
      </c>
      <c r="C53" s="13" t="s">
        <v>90</v>
      </c>
      <c r="D53" s="14">
        <f t="shared" si="0"/>
        <v>1844307</v>
      </c>
      <c r="E53" s="15">
        <f t="shared" si="1"/>
        <v>43</v>
      </c>
      <c r="F53" s="14">
        <v>1276686</v>
      </c>
      <c r="G53" s="15">
        <f t="shared" si="1"/>
        <v>36</v>
      </c>
      <c r="H53" s="14">
        <v>208393</v>
      </c>
      <c r="I53" s="15">
        <f t="shared" si="2"/>
        <v>18</v>
      </c>
      <c r="J53" s="14">
        <v>359228</v>
      </c>
      <c r="K53" s="15">
        <f t="shared" si="3"/>
        <v>54</v>
      </c>
      <c r="L53" s="14">
        <v>5501034</v>
      </c>
      <c r="M53" s="15">
        <f t="shared" si="4"/>
        <v>56</v>
      </c>
      <c r="N53" s="14">
        <v>3974111</v>
      </c>
      <c r="O53" s="50">
        <f t="shared" si="5"/>
        <v>49</v>
      </c>
      <c r="P53" s="53">
        <f t="shared" si="6"/>
        <v>0.72242981955755958</v>
      </c>
      <c r="Q53" s="14">
        <f t="shared" si="7"/>
        <v>1526923</v>
      </c>
      <c r="R53" s="81">
        <f t="shared" si="8"/>
        <v>57</v>
      </c>
      <c r="S53" s="6"/>
    </row>
    <row r="54" spans="2:19" x14ac:dyDescent="0.4">
      <c r="B54" s="12">
        <v>50</v>
      </c>
      <c r="C54" s="13" t="s">
        <v>91</v>
      </c>
      <c r="D54" s="34">
        <f t="shared" si="0"/>
        <v>580659</v>
      </c>
      <c r="E54" s="18">
        <f t="shared" si="1"/>
        <v>62</v>
      </c>
      <c r="F54" s="34">
        <v>321738</v>
      </c>
      <c r="G54" s="18">
        <f t="shared" si="1"/>
        <v>63</v>
      </c>
      <c r="H54" s="14">
        <v>188</v>
      </c>
      <c r="I54" s="15">
        <f t="shared" si="2"/>
        <v>42</v>
      </c>
      <c r="J54" s="14">
        <v>258733</v>
      </c>
      <c r="K54" s="15">
        <f t="shared" si="3"/>
        <v>57</v>
      </c>
      <c r="L54" s="14">
        <v>7372302</v>
      </c>
      <c r="M54" s="15">
        <f t="shared" si="4"/>
        <v>52</v>
      </c>
      <c r="N54" s="14">
        <v>2759688</v>
      </c>
      <c r="O54" s="50">
        <f t="shared" si="5"/>
        <v>55</v>
      </c>
      <c r="P54" s="53">
        <f t="shared" si="6"/>
        <v>0.37433192508934116</v>
      </c>
      <c r="Q54" s="14">
        <f t="shared" si="7"/>
        <v>4612614</v>
      </c>
      <c r="R54" s="81">
        <f t="shared" si="8"/>
        <v>42</v>
      </c>
      <c r="S54" s="6"/>
    </row>
    <row r="55" spans="2:19" x14ac:dyDescent="0.4">
      <c r="B55" s="12">
        <v>51</v>
      </c>
      <c r="C55" s="13" t="s">
        <v>92</v>
      </c>
      <c r="D55" s="14">
        <f t="shared" si="0"/>
        <v>2858564</v>
      </c>
      <c r="E55" s="15">
        <f t="shared" si="1"/>
        <v>38</v>
      </c>
      <c r="F55" s="14">
        <v>886030</v>
      </c>
      <c r="G55" s="15">
        <f t="shared" si="1"/>
        <v>49</v>
      </c>
      <c r="H55" s="14">
        <v>269357</v>
      </c>
      <c r="I55" s="15">
        <f t="shared" si="2"/>
        <v>17</v>
      </c>
      <c r="J55" s="14">
        <v>1703177</v>
      </c>
      <c r="K55" s="15">
        <f t="shared" si="3"/>
        <v>31</v>
      </c>
      <c r="L55" s="14">
        <v>7487456</v>
      </c>
      <c r="M55" s="15">
        <f t="shared" si="4"/>
        <v>50</v>
      </c>
      <c r="N55" s="14">
        <v>3019029</v>
      </c>
      <c r="O55" s="50">
        <f t="shared" si="5"/>
        <v>53</v>
      </c>
      <c r="P55" s="53">
        <f t="shared" si="6"/>
        <v>0.4032115848159909</v>
      </c>
      <c r="Q55" s="14">
        <f t="shared" si="7"/>
        <v>4468427</v>
      </c>
      <c r="R55" s="81">
        <f t="shared" si="8"/>
        <v>43</v>
      </c>
      <c r="S55" s="6"/>
    </row>
    <row r="56" spans="2:19" x14ac:dyDescent="0.4">
      <c r="B56" s="12">
        <v>52</v>
      </c>
      <c r="C56" s="13" t="s">
        <v>93</v>
      </c>
      <c r="D56" s="14">
        <f t="shared" si="0"/>
        <v>1205703</v>
      </c>
      <c r="E56" s="15">
        <f t="shared" si="1"/>
        <v>57</v>
      </c>
      <c r="F56" s="14">
        <v>1073096</v>
      </c>
      <c r="G56" s="15">
        <f t="shared" si="1"/>
        <v>41</v>
      </c>
      <c r="H56" s="14">
        <v>63532</v>
      </c>
      <c r="I56" s="15">
        <f t="shared" si="2"/>
        <v>26</v>
      </c>
      <c r="J56" s="34">
        <v>69075</v>
      </c>
      <c r="K56" s="18">
        <f t="shared" si="3"/>
        <v>63</v>
      </c>
      <c r="L56" s="14">
        <v>3379053</v>
      </c>
      <c r="M56" s="15">
        <f t="shared" si="4"/>
        <v>60</v>
      </c>
      <c r="N56" s="14">
        <v>1946282</v>
      </c>
      <c r="O56" s="50">
        <f t="shared" si="5"/>
        <v>58</v>
      </c>
      <c r="P56" s="53">
        <f t="shared" si="6"/>
        <v>0.57598445481618665</v>
      </c>
      <c r="Q56" s="14">
        <f t="shared" si="7"/>
        <v>1432771</v>
      </c>
      <c r="R56" s="81">
        <f t="shared" si="8"/>
        <v>59</v>
      </c>
      <c r="S56" s="6"/>
    </row>
    <row r="57" spans="2:19" x14ac:dyDescent="0.4">
      <c r="B57" s="12">
        <v>53</v>
      </c>
      <c r="C57" s="13" t="s">
        <v>94</v>
      </c>
      <c r="D57" s="14">
        <f t="shared" si="0"/>
        <v>1738882</v>
      </c>
      <c r="E57" s="15">
        <f t="shared" si="1"/>
        <v>46</v>
      </c>
      <c r="F57" s="14">
        <v>534983</v>
      </c>
      <c r="G57" s="15">
        <f t="shared" si="1"/>
        <v>58</v>
      </c>
      <c r="H57" s="14">
        <v>448095</v>
      </c>
      <c r="I57" s="15">
        <f t="shared" si="2"/>
        <v>12</v>
      </c>
      <c r="J57" s="14">
        <v>755804</v>
      </c>
      <c r="K57" s="15">
        <f t="shared" si="3"/>
        <v>40</v>
      </c>
      <c r="L57" s="34">
        <v>2992925</v>
      </c>
      <c r="M57" s="18">
        <f t="shared" si="4"/>
        <v>61</v>
      </c>
      <c r="N57" s="14">
        <v>2060928</v>
      </c>
      <c r="O57" s="50">
        <f t="shared" si="5"/>
        <v>57</v>
      </c>
      <c r="P57" s="53">
        <f t="shared" si="6"/>
        <v>0.68859994821119808</v>
      </c>
      <c r="Q57" s="34">
        <f t="shared" si="7"/>
        <v>931997</v>
      </c>
      <c r="R57" s="110">
        <f t="shared" si="8"/>
        <v>62</v>
      </c>
      <c r="S57" s="6"/>
    </row>
    <row r="58" spans="2:19" x14ac:dyDescent="0.4">
      <c r="B58" s="12">
        <v>54</v>
      </c>
      <c r="C58" s="13" t="s">
        <v>95</v>
      </c>
      <c r="D58" s="14">
        <f t="shared" si="0"/>
        <v>810214</v>
      </c>
      <c r="E58" s="15">
        <f t="shared" si="1"/>
        <v>60</v>
      </c>
      <c r="F58" s="14">
        <v>466932</v>
      </c>
      <c r="G58" s="15">
        <f t="shared" si="1"/>
        <v>60</v>
      </c>
      <c r="H58" s="14">
        <v>50019</v>
      </c>
      <c r="I58" s="15">
        <f t="shared" si="2"/>
        <v>28</v>
      </c>
      <c r="J58" s="14">
        <v>293263</v>
      </c>
      <c r="K58" s="15">
        <f t="shared" si="3"/>
        <v>55</v>
      </c>
      <c r="L58" s="34">
        <v>2878610</v>
      </c>
      <c r="M58" s="18">
        <f t="shared" si="4"/>
        <v>62</v>
      </c>
      <c r="N58" s="14">
        <v>1776428</v>
      </c>
      <c r="O58" s="50">
        <f t="shared" si="5"/>
        <v>60</v>
      </c>
      <c r="P58" s="53">
        <f t="shared" si="6"/>
        <v>0.61711312056860779</v>
      </c>
      <c r="Q58" s="14">
        <f t="shared" si="7"/>
        <v>1102182</v>
      </c>
      <c r="R58" s="81">
        <f t="shared" si="8"/>
        <v>60</v>
      </c>
      <c r="S58" s="6"/>
    </row>
    <row r="59" spans="2:19" x14ac:dyDescent="0.4">
      <c r="B59" s="12">
        <v>55</v>
      </c>
      <c r="C59" s="13" t="s">
        <v>96</v>
      </c>
      <c r="D59" s="14">
        <f t="shared" si="0"/>
        <v>3078823</v>
      </c>
      <c r="E59" s="15">
        <f t="shared" si="1"/>
        <v>36</v>
      </c>
      <c r="F59" s="14">
        <v>1068412</v>
      </c>
      <c r="G59" s="15">
        <f t="shared" si="1"/>
        <v>43</v>
      </c>
      <c r="H59" s="14">
        <v>882835</v>
      </c>
      <c r="I59" s="15">
        <f t="shared" si="2"/>
        <v>7</v>
      </c>
      <c r="J59" s="14">
        <v>1127576</v>
      </c>
      <c r="K59" s="15">
        <f t="shared" si="3"/>
        <v>34</v>
      </c>
      <c r="L59" s="14">
        <v>7965619</v>
      </c>
      <c r="M59" s="15">
        <f t="shared" si="4"/>
        <v>48</v>
      </c>
      <c r="N59" s="14">
        <v>2991040</v>
      </c>
      <c r="O59" s="50">
        <f t="shared" si="5"/>
        <v>54</v>
      </c>
      <c r="P59" s="53">
        <f t="shared" si="6"/>
        <v>0.37549373124674928</v>
      </c>
      <c r="Q59" s="14">
        <f t="shared" si="7"/>
        <v>4974579</v>
      </c>
      <c r="R59" s="81">
        <f t="shared" si="8"/>
        <v>40</v>
      </c>
      <c r="S59" s="6"/>
    </row>
    <row r="60" spans="2:19" x14ac:dyDescent="0.4">
      <c r="B60" s="12">
        <v>56</v>
      </c>
      <c r="C60" s="13" t="s">
        <v>97</v>
      </c>
      <c r="D60" s="14">
        <f t="shared" si="0"/>
        <v>1597036</v>
      </c>
      <c r="E60" s="15">
        <f t="shared" si="1"/>
        <v>51</v>
      </c>
      <c r="F60" s="14">
        <v>993354</v>
      </c>
      <c r="G60" s="15">
        <f t="shared" si="1"/>
        <v>45</v>
      </c>
      <c r="H60" s="14">
        <v>10031</v>
      </c>
      <c r="I60" s="15">
        <f t="shared" si="2"/>
        <v>34</v>
      </c>
      <c r="J60" s="14">
        <v>593651</v>
      </c>
      <c r="K60" s="15">
        <f t="shared" si="3"/>
        <v>49</v>
      </c>
      <c r="L60" s="34">
        <v>1410941</v>
      </c>
      <c r="M60" s="18">
        <f t="shared" si="4"/>
        <v>63</v>
      </c>
      <c r="N60" s="34">
        <v>883234</v>
      </c>
      <c r="O60" s="52">
        <f t="shared" si="5"/>
        <v>62</v>
      </c>
      <c r="P60" s="53">
        <f t="shared" si="6"/>
        <v>0.62598932201984347</v>
      </c>
      <c r="Q60" s="34">
        <f t="shared" si="7"/>
        <v>527707</v>
      </c>
      <c r="R60" s="110">
        <f t="shared" si="8"/>
        <v>63</v>
      </c>
      <c r="S60" s="6"/>
    </row>
    <row r="61" spans="2:19" x14ac:dyDescent="0.4">
      <c r="B61" s="12">
        <v>57</v>
      </c>
      <c r="C61" s="13" t="s">
        <v>98</v>
      </c>
      <c r="D61" s="14">
        <f t="shared" si="0"/>
        <v>1747288</v>
      </c>
      <c r="E61" s="15">
        <f t="shared" si="1"/>
        <v>45</v>
      </c>
      <c r="F61" s="14">
        <v>1092812</v>
      </c>
      <c r="G61" s="15">
        <f t="shared" si="1"/>
        <v>39</v>
      </c>
      <c r="H61" s="14">
        <v>15573</v>
      </c>
      <c r="I61" s="15">
        <f t="shared" si="2"/>
        <v>32</v>
      </c>
      <c r="J61" s="14">
        <v>638903</v>
      </c>
      <c r="K61" s="15">
        <f t="shared" si="3"/>
        <v>45</v>
      </c>
      <c r="L61" s="14">
        <v>4667498</v>
      </c>
      <c r="M61" s="15">
        <f t="shared" si="4"/>
        <v>58</v>
      </c>
      <c r="N61" s="14">
        <v>3151976</v>
      </c>
      <c r="O61" s="50">
        <f t="shared" si="5"/>
        <v>52</v>
      </c>
      <c r="P61" s="53">
        <f t="shared" si="6"/>
        <v>0.67530312814274374</v>
      </c>
      <c r="Q61" s="14">
        <f t="shared" si="7"/>
        <v>1515522</v>
      </c>
      <c r="R61" s="81">
        <f t="shared" si="8"/>
        <v>58</v>
      </c>
      <c r="S61" s="6"/>
    </row>
    <row r="62" spans="2:19" x14ac:dyDescent="0.4">
      <c r="B62" s="12">
        <v>58</v>
      </c>
      <c r="C62" s="13" t="s">
        <v>99</v>
      </c>
      <c r="D62" s="14">
        <f t="shared" si="0"/>
        <v>4791290</v>
      </c>
      <c r="E62" s="15">
        <f t="shared" si="1"/>
        <v>25</v>
      </c>
      <c r="F62" s="14">
        <v>1350379</v>
      </c>
      <c r="G62" s="15">
        <f t="shared" si="1"/>
        <v>35</v>
      </c>
      <c r="H62" s="14">
        <v>139378</v>
      </c>
      <c r="I62" s="15">
        <f t="shared" si="2"/>
        <v>22</v>
      </c>
      <c r="J62" s="14">
        <v>3301533</v>
      </c>
      <c r="K62" s="15">
        <f t="shared" si="3"/>
        <v>19</v>
      </c>
      <c r="L62" s="14">
        <v>6297044</v>
      </c>
      <c r="M62" s="15">
        <f t="shared" si="4"/>
        <v>55</v>
      </c>
      <c r="N62" s="34">
        <v>1507780</v>
      </c>
      <c r="O62" s="52">
        <f t="shared" si="5"/>
        <v>61</v>
      </c>
      <c r="P62" s="53">
        <f t="shared" si="6"/>
        <v>0.23944250667456032</v>
      </c>
      <c r="Q62" s="14">
        <f t="shared" si="7"/>
        <v>4789264</v>
      </c>
      <c r="R62" s="81">
        <f t="shared" si="8"/>
        <v>41</v>
      </c>
      <c r="S62" s="6"/>
    </row>
    <row r="63" spans="2:19" x14ac:dyDescent="0.4">
      <c r="B63" s="12">
        <v>59</v>
      </c>
      <c r="C63" s="13" t="s">
        <v>100</v>
      </c>
      <c r="D63" s="14">
        <f t="shared" si="0"/>
        <v>4822930</v>
      </c>
      <c r="E63" s="15">
        <f t="shared" si="1"/>
        <v>24</v>
      </c>
      <c r="F63" s="14">
        <v>1438117</v>
      </c>
      <c r="G63" s="15">
        <f t="shared" si="1"/>
        <v>32</v>
      </c>
      <c r="H63" s="14">
        <v>751866</v>
      </c>
      <c r="I63" s="15">
        <f t="shared" si="2"/>
        <v>9</v>
      </c>
      <c r="J63" s="14">
        <v>2632947</v>
      </c>
      <c r="K63" s="15">
        <f t="shared" si="3"/>
        <v>25</v>
      </c>
      <c r="L63" s="14">
        <v>7962010</v>
      </c>
      <c r="M63" s="15">
        <f t="shared" si="4"/>
        <v>49</v>
      </c>
      <c r="N63" s="14">
        <v>4902893</v>
      </c>
      <c r="O63" s="50">
        <f t="shared" si="5"/>
        <v>46</v>
      </c>
      <c r="P63" s="53">
        <f t="shared" si="6"/>
        <v>0.61578583799819397</v>
      </c>
      <c r="Q63" s="14">
        <f t="shared" si="7"/>
        <v>3059117</v>
      </c>
      <c r="R63" s="81">
        <f t="shared" si="8"/>
        <v>50</v>
      </c>
      <c r="S63" s="6"/>
    </row>
    <row r="64" spans="2:19" x14ac:dyDescent="0.4">
      <c r="B64" s="12">
        <v>60</v>
      </c>
      <c r="C64" s="13" t="s">
        <v>101</v>
      </c>
      <c r="D64" s="14">
        <f t="shared" si="0"/>
        <v>2109639</v>
      </c>
      <c r="E64" s="15">
        <f t="shared" si="1"/>
        <v>42</v>
      </c>
      <c r="F64" s="14">
        <v>1215767</v>
      </c>
      <c r="G64" s="15">
        <f t="shared" si="1"/>
        <v>38</v>
      </c>
      <c r="H64" s="14">
        <v>14987</v>
      </c>
      <c r="I64" s="15">
        <f t="shared" si="2"/>
        <v>33</v>
      </c>
      <c r="J64" s="14">
        <v>878885</v>
      </c>
      <c r="K64" s="15">
        <f t="shared" si="3"/>
        <v>37</v>
      </c>
      <c r="L64" s="14">
        <v>10563606</v>
      </c>
      <c r="M64" s="15">
        <f t="shared" si="4"/>
        <v>43</v>
      </c>
      <c r="N64" s="14">
        <v>6245292</v>
      </c>
      <c r="O64" s="50">
        <f t="shared" si="5"/>
        <v>40</v>
      </c>
      <c r="P64" s="53">
        <f t="shared" si="6"/>
        <v>0.59120834306012549</v>
      </c>
      <c r="Q64" s="14">
        <f t="shared" si="7"/>
        <v>4318314</v>
      </c>
      <c r="R64" s="81">
        <f t="shared" si="8"/>
        <v>45</v>
      </c>
      <c r="S64" s="6"/>
    </row>
    <row r="65" spans="2:20" x14ac:dyDescent="0.4">
      <c r="B65" s="12">
        <v>61</v>
      </c>
      <c r="C65" s="13" t="s">
        <v>102</v>
      </c>
      <c r="D65" s="14">
        <f t="shared" si="0"/>
        <v>1763794</v>
      </c>
      <c r="E65" s="15">
        <f t="shared" si="1"/>
        <v>44</v>
      </c>
      <c r="F65" s="14">
        <v>1084257</v>
      </c>
      <c r="G65" s="15">
        <f t="shared" si="1"/>
        <v>40</v>
      </c>
      <c r="H65" s="14">
        <v>3516</v>
      </c>
      <c r="I65" s="15">
        <f t="shared" si="2"/>
        <v>36</v>
      </c>
      <c r="J65" s="14">
        <v>676021</v>
      </c>
      <c r="K65" s="15">
        <f t="shared" si="3"/>
        <v>42</v>
      </c>
      <c r="L65" s="14">
        <v>7982829</v>
      </c>
      <c r="M65" s="15">
        <f t="shared" si="4"/>
        <v>47</v>
      </c>
      <c r="N65" s="14">
        <v>5647018</v>
      </c>
      <c r="O65" s="50">
        <f t="shared" si="5"/>
        <v>43</v>
      </c>
      <c r="P65" s="53">
        <f t="shared" si="6"/>
        <v>0.70739558620133292</v>
      </c>
      <c r="Q65" s="14">
        <f t="shared" si="7"/>
        <v>2335811</v>
      </c>
      <c r="R65" s="81">
        <f t="shared" si="8"/>
        <v>53</v>
      </c>
      <c r="S65" s="6"/>
    </row>
    <row r="66" spans="2:20" x14ac:dyDescent="0.4">
      <c r="B66" s="12">
        <v>62</v>
      </c>
      <c r="C66" s="13" t="s">
        <v>103</v>
      </c>
      <c r="D66" s="14">
        <f t="shared" si="0"/>
        <v>1486213</v>
      </c>
      <c r="E66" s="15">
        <f t="shared" si="1"/>
        <v>53</v>
      </c>
      <c r="F66" s="14">
        <v>992283</v>
      </c>
      <c r="G66" s="15">
        <f t="shared" si="1"/>
        <v>46</v>
      </c>
      <c r="H66" s="14">
        <v>0</v>
      </c>
      <c r="I66" s="15">
        <f t="shared" si="2"/>
        <v>44</v>
      </c>
      <c r="J66" s="14">
        <v>493930</v>
      </c>
      <c r="K66" s="15">
        <f t="shared" si="3"/>
        <v>52</v>
      </c>
      <c r="L66" s="14">
        <v>8815335</v>
      </c>
      <c r="M66" s="15">
        <f t="shared" si="4"/>
        <v>46</v>
      </c>
      <c r="N66" s="14">
        <v>6603778</v>
      </c>
      <c r="O66" s="50">
        <f t="shared" si="5"/>
        <v>39</v>
      </c>
      <c r="P66" s="53">
        <f t="shared" si="6"/>
        <v>0.74912388468504032</v>
      </c>
      <c r="Q66" s="14">
        <f t="shared" si="7"/>
        <v>2211557</v>
      </c>
      <c r="R66" s="81">
        <f t="shared" si="8"/>
        <v>54</v>
      </c>
      <c r="S66" s="6"/>
    </row>
    <row r="67" spans="2:20" ht="12.75" thickBot="1" x14ac:dyDescent="0.45">
      <c r="B67" s="35">
        <v>63</v>
      </c>
      <c r="C67" s="36" t="s">
        <v>104</v>
      </c>
      <c r="D67" s="73">
        <f t="shared" si="0"/>
        <v>1236223</v>
      </c>
      <c r="E67" s="37">
        <f t="shared" si="1"/>
        <v>56</v>
      </c>
      <c r="F67" s="73">
        <v>726772</v>
      </c>
      <c r="G67" s="37">
        <f t="shared" si="1"/>
        <v>55</v>
      </c>
      <c r="H67" s="73">
        <v>0</v>
      </c>
      <c r="I67" s="37">
        <f t="shared" si="2"/>
        <v>44</v>
      </c>
      <c r="J67" s="73">
        <v>509451</v>
      </c>
      <c r="K67" s="37">
        <f t="shared" si="3"/>
        <v>50</v>
      </c>
      <c r="L67" s="73">
        <v>7414113</v>
      </c>
      <c r="M67" s="37">
        <f t="shared" si="4"/>
        <v>51</v>
      </c>
      <c r="N67" s="73">
        <v>5066914</v>
      </c>
      <c r="O67" s="74">
        <f t="shared" si="5"/>
        <v>45</v>
      </c>
      <c r="P67" s="75">
        <f t="shared" si="6"/>
        <v>0.6834147254027555</v>
      </c>
      <c r="Q67" s="73">
        <f t="shared" si="7"/>
        <v>2347199</v>
      </c>
      <c r="R67" s="87">
        <f t="shared" si="8"/>
        <v>52</v>
      </c>
      <c r="S67" s="6"/>
    </row>
    <row r="68" spans="2:20" ht="12.75" thickTop="1" x14ac:dyDescent="0.4">
      <c r="B68" s="38"/>
      <c r="C68" s="39" t="s">
        <v>105</v>
      </c>
      <c r="D68" s="76">
        <f>+SUM(D5:D67)</f>
        <v>394671651</v>
      </c>
      <c r="E68" s="40"/>
      <c r="F68" s="76">
        <f>+SUM(F5:F67)</f>
        <v>175485428</v>
      </c>
      <c r="G68" s="40"/>
      <c r="H68" s="76">
        <f>+SUM(H5:H67)</f>
        <v>24939939</v>
      </c>
      <c r="I68" s="40"/>
      <c r="J68" s="76">
        <f>+SUM(J5:J67)</f>
        <v>194246284</v>
      </c>
      <c r="K68" s="40"/>
      <c r="L68" s="76">
        <f>+SUM(L5:L67)</f>
        <v>2101238263</v>
      </c>
      <c r="M68" s="40"/>
      <c r="N68" s="76">
        <f>+SUM(N5:N67)</f>
        <v>970803871</v>
      </c>
      <c r="O68" s="77"/>
      <c r="P68" s="78">
        <f t="shared" si="6"/>
        <v>0.46201513083716389</v>
      </c>
      <c r="Q68" s="76">
        <f>+SUM(Q5:Q67)</f>
        <v>1130434392</v>
      </c>
      <c r="R68" s="88"/>
      <c r="S68" s="6"/>
    </row>
    <row r="69" spans="2:20" ht="6" customHeight="1" x14ac:dyDescent="0.4"/>
    <row r="71" spans="2:20" s="2" customFormat="1" ht="13.5" x14ac:dyDescent="0.4">
      <c r="B71" s="1" t="str">
        <f>+B1</f>
        <v>令和２年度</v>
      </c>
      <c r="D71" s="3" t="s">
        <v>107</v>
      </c>
      <c r="F71" s="3"/>
      <c r="J71" s="3"/>
      <c r="L71" s="3"/>
      <c r="N71" s="3"/>
      <c r="O71" s="3"/>
      <c r="Q71" s="3"/>
      <c r="R71" s="3"/>
      <c r="S71" s="3"/>
    </row>
    <row r="72" spans="2:20" s="4" customFormat="1" x14ac:dyDescent="0.4">
      <c r="B72" s="41" t="s">
        <v>116</v>
      </c>
      <c r="C72" s="41"/>
      <c r="D72" s="5"/>
      <c r="F72" s="5"/>
      <c r="J72" s="5"/>
      <c r="L72" s="5"/>
      <c r="N72" s="5"/>
      <c r="O72" s="5"/>
      <c r="Q72" s="5"/>
      <c r="R72" s="5" t="s">
        <v>115</v>
      </c>
      <c r="S72" s="5"/>
    </row>
    <row r="73" spans="2:20" x14ac:dyDescent="0.4">
      <c r="B73" s="119" t="s">
        <v>2</v>
      </c>
      <c r="C73" s="120"/>
      <c r="D73" s="44" t="s">
        <v>106</v>
      </c>
      <c r="E73" s="45"/>
      <c r="F73" s="45"/>
      <c r="G73" s="45"/>
      <c r="H73" s="45"/>
      <c r="I73" s="45"/>
      <c r="J73" s="54"/>
      <c r="K73" s="54"/>
      <c r="L73" s="44" t="s">
        <v>112</v>
      </c>
      <c r="M73" s="45"/>
      <c r="N73" s="43"/>
      <c r="O73" s="43"/>
      <c r="P73" s="43"/>
      <c r="Q73" s="43"/>
      <c r="R73" s="43"/>
      <c r="S73" s="123" t="s">
        <v>3</v>
      </c>
      <c r="T73" s="124"/>
    </row>
    <row r="74" spans="2:20" x14ac:dyDescent="0.4">
      <c r="B74" s="121"/>
      <c r="C74" s="122"/>
      <c r="D74" s="46"/>
      <c r="E74" s="47"/>
      <c r="F74" s="127" t="s">
        <v>110</v>
      </c>
      <c r="G74" s="128"/>
      <c r="H74" s="127" t="s">
        <v>108</v>
      </c>
      <c r="I74" s="128"/>
      <c r="J74" s="129" t="s">
        <v>109</v>
      </c>
      <c r="K74" s="130"/>
      <c r="L74" s="46"/>
      <c r="M74" s="47"/>
      <c r="N74" s="127" t="s">
        <v>111</v>
      </c>
      <c r="O74" s="128"/>
      <c r="P74" s="131"/>
      <c r="Q74" s="127" t="s">
        <v>114</v>
      </c>
      <c r="R74" s="131"/>
      <c r="S74" s="125"/>
      <c r="T74" s="126"/>
    </row>
    <row r="75" spans="2:20" x14ac:dyDescent="0.4">
      <c r="B75" s="7" t="s">
        <v>4</v>
      </c>
      <c r="C75" s="8" t="s">
        <v>5</v>
      </c>
      <c r="D75" s="55">
        <f>+D5*1000/$S75</f>
        <v>33383.965139375308</v>
      </c>
      <c r="E75" s="11">
        <f>RANK(D75,D$75:D$137)</f>
        <v>48</v>
      </c>
      <c r="F75" s="55">
        <f>+F5*1000/$S75</f>
        <v>16984.494813108067</v>
      </c>
      <c r="G75" s="11">
        <f>RANK(F75,F$75:F$137)</f>
        <v>54</v>
      </c>
      <c r="H75" s="55">
        <f>+H5*1000/$S75</f>
        <v>1382.15552144854</v>
      </c>
      <c r="I75" s="11">
        <f>RANK(H75,H$75:H$137)</f>
        <v>28</v>
      </c>
      <c r="J75" s="55">
        <f>+J5*1000/$S75</f>
        <v>15017.314804818703</v>
      </c>
      <c r="K75" s="11">
        <f>RANK(J75,J$75:J$137)</f>
        <v>42</v>
      </c>
      <c r="L75" s="55">
        <f>+L5*1000/$S75</f>
        <v>341712.25942537648</v>
      </c>
      <c r="M75" s="11">
        <f>RANK(L75,L$75:L$137)</f>
        <v>15</v>
      </c>
      <c r="N75" s="55">
        <f>+N5*1000/$S75</f>
        <v>129876.74969367856</v>
      </c>
      <c r="O75" s="56">
        <f>RANK(N75,N$75:N$137)</f>
        <v>48</v>
      </c>
      <c r="P75" s="57">
        <f>+N75/L75</f>
        <v>0.38007635404149492</v>
      </c>
      <c r="Q75" s="55">
        <f>+Q5*1000/$S75</f>
        <v>211835.50973169791</v>
      </c>
      <c r="R75" s="56">
        <f>RANK(Q75,Q$75:Q$137)</f>
        <v>9</v>
      </c>
      <c r="S75" s="55">
        <v>1324589</v>
      </c>
      <c r="T75" s="11">
        <f>RANK(S75,S$75:S$137)</f>
        <v>1</v>
      </c>
    </row>
    <row r="76" spans="2:20" x14ac:dyDescent="0.4">
      <c r="B76" s="12" t="s">
        <v>6</v>
      </c>
      <c r="C76" s="13" t="s">
        <v>7</v>
      </c>
      <c r="D76" s="34">
        <f t="shared" ref="D76:F91" si="9">+D6*1000/$S76</f>
        <v>19665.849515937269</v>
      </c>
      <c r="E76" s="18">
        <f t="shared" ref="E76:G137" si="10">RANK(D76,D$75:D$137)</f>
        <v>61</v>
      </c>
      <c r="F76" s="34">
        <f t="shared" si="9"/>
        <v>8657.6119571986637</v>
      </c>
      <c r="G76" s="18">
        <f t="shared" si="10"/>
        <v>63</v>
      </c>
      <c r="H76" s="14">
        <f t="shared" ref="H76:H138" si="11">+H6*1000/$S76</f>
        <v>1133.1455585121441</v>
      </c>
      <c r="I76" s="15">
        <f t="shared" ref="I76:I137" si="12">RANK(H76,H$75:H$137)</f>
        <v>30</v>
      </c>
      <c r="J76" s="14">
        <f t="shared" ref="J76:J138" si="13">+J6*1000/$S76</f>
        <v>9875.0920002264629</v>
      </c>
      <c r="K76" s="15">
        <f t="shared" ref="K76:K137" si="14">RANK(J76,J$75:J$137)</f>
        <v>50</v>
      </c>
      <c r="L76" s="14">
        <f t="shared" ref="L76:L138" si="15">+L6*1000/$S76</f>
        <v>278338.75332616206</v>
      </c>
      <c r="M76" s="15">
        <f t="shared" ref="M76:M137" si="16">RANK(L76,L$75:L$137)</f>
        <v>40</v>
      </c>
      <c r="N76" s="14">
        <f t="shared" ref="N76:N138" si="17">+N6*1000/$S76</f>
        <v>94928.797486270734</v>
      </c>
      <c r="O76" s="50">
        <f t="shared" ref="O76:O137" si="18">RANK(N76,N$75:N$137)</f>
        <v>58</v>
      </c>
      <c r="P76" s="53">
        <f t="shared" ref="P76:P138" si="19">+N76/L76</f>
        <v>0.34105490648307807</v>
      </c>
      <c r="Q76" s="14">
        <f t="shared" ref="Q76:Q138" si="20">+Q6*1000/$S76</f>
        <v>183409.95583989131</v>
      </c>
      <c r="R76" s="50">
        <f t="shared" ref="R76:R137" si="21">RANK(Q76,Q$75:Q$137)</f>
        <v>15</v>
      </c>
      <c r="S76" s="14">
        <v>353260</v>
      </c>
      <c r="T76" s="15">
        <f t="shared" ref="T76:T137" si="22">RANK(S76,S$75:S$137)</f>
        <v>3</v>
      </c>
    </row>
    <row r="77" spans="2:20" x14ac:dyDescent="0.4">
      <c r="B77" s="12" t="s">
        <v>8</v>
      </c>
      <c r="C77" s="13" t="s">
        <v>9</v>
      </c>
      <c r="D77" s="14">
        <f t="shared" si="9"/>
        <v>111622.16365590297</v>
      </c>
      <c r="E77" s="15">
        <f t="shared" si="10"/>
        <v>15</v>
      </c>
      <c r="F77" s="14">
        <f t="shared" si="9"/>
        <v>50710.792692288007</v>
      </c>
      <c r="G77" s="15">
        <f t="shared" si="10"/>
        <v>12</v>
      </c>
      <c r="H77" s="14">
        <f t="shared" si="11"/>
        <v>1765.4060692902103</v>
      </c>
      <c r="I77" s="15">
        <f t="shared" si="12"/>
        <v>25</v>
      </c>
      <c r="J77" s="14">
        <f t="shared" si="13"/>
        <v>59145.964894324752</v>
      </c>
      <c r="K77" s="15">
        <f t="shared" si="14"/>
        <v>13</v>
      </c>
      <c r="L77" s="34">
        <f t="shared" si="15"/>
        <v>163485.73767975028</v>
      </c>
      <c r="M77" s="18">
        <f t="shared" si="16"/>
        <v>63</v>
      </c>
      <c r="N77" s="14">
        <f t="shared" si="17"/>
        <v>95051.783429711882</v>
      </c>
      <c r="O77" s="50">
        <f t="shared" si="18"/>
        <v>57</v>
      </c>
      <c r="P77" s="53">
        <f t="shared" si="19"/>
        <v>0.58140719049087553</v>
      </c>
      <c r="Q77" s="14">
        <f t="shared" si="20"/>
        <v>68433.954250038383</v>
      </c>
      <c r="R77" s="50">
        <f t="shared" si="21"/>
        <v>60</v>
      </c>
      <c r="S77" s="14">
        <v>195410</v>
      </c>
      <c r="T77" s="15">
        <f t="shared" si="22"/>
        <v>9</v>
      </c>
    </row>
    <row r="78" spans="2:20" x14ac:dyDescent="0.4">
      <c r="B78" s="12" t="s">
        <v>10</v>
      </c>
      <c r="C78" s="13" t="s">
        <v>11</v>
      </c>
      <c r="D78" s="14">
        <f t="shared" si="9"/>
        <v>63030.161037780737</v>
      </c>
      <c r="E78" s="15">
        <f t="shared" si="10"/>
        <v>26</v>
      </c>
      <c r="F78" s="14">
        <f t="shared" si="9"/>
        <v>18329.833561913354</v>
      </c>
      <c r="G78" s="15">
        <f t="shared" si="10"/>
        <v>47</v>
      </c>
      <c r="H78" s="14">
        <f t="shared" si="11"/>
        <v>7512.9006393106047</v>
      </c>
      <c r="I78" s="15">
        <f t="shared" si="12"/>
        <v>12</v>
      </c>
      <c r="J78" s="14">
        <f t="shared" si="13"/>
        <v>37187.426836556777</v>
      </c>
      <c r="K78" s="15">
        <f t="shared" si="14"/>
        <v>24</v>
      </c>
      <c r="L78" s="14">
        <f t="shared" si="15"/>
        <v>278892.02845697786</v>
      </c>
      <c r="M78" s="15">
        <f t="shared" si="16"/>
        <v>39</v>
      </c>
      <c r="N78" s="14">
        <f t="shared" si="17"/>
        <v>100577.5462524676</v>
      </c>
      <c r="O78" s="50">
        <f t="shared" si="18"/>
        <v>55</v>
      </c>
      <c r="P78" s="53">
        <f t="shared" si="19"/>
        <v>0.36063256023820983</v>
      </c>
      <c r="Q78" s="14">
        <f t="shared" si="20"/>
        <v>178314.48220451025</v>
      </c>
      <c r="R78" s="50">
        <f t="shared" si="21"/>
        <v>18</v>
      </c>
      <c r="S78" s="14">
        <v>607373</v>
      </c>
      <c r="T78" s="15">
        <f t="shared" si="22"/>
        <v>2</v>
      </c>
    </row>
    <row r="79" spans="2:20" x14ac:dyDescent="0.4">
      <c r="B79" s="12" t="s">
        <v>12</v>
      </c>
      <c r="C79" s="13" t="s">
        <v>13</v>
      </c>
      <c r="D79" s="14">
        <f t="shared" si="9"/>
        <v>73318.597636970939</v>
      </c>
      <c r="E79" s="15">
        <f t="shared" si="10"/>
        <v>24</v>
      </c>
      <c r="F79" s="14">
        <f t="shared" si="9"/>
        <v>20066.416571115209</v>
      </c>
      <c r="G79" s="15">
        <f t="shared" si="10"/>
        <v>40</v>
      </c>
      <c r="H79" s="14">
        <f t="shared" si="11"/>
        <v>1866.6807916645894</v>
      </c>
      <c r="I79" s="15">
        <f t="shared" si="12"/>
        <v>24</v>
      </c>
      <c r="J79" s="14">
        <f t="shared" si="13"/>
        <v>51385.500274191138</v>
      </c>
      <c r="K79" s="15">
        <f t="shared" si="14"/>
        <v>17</v>
      </c>
      <c r="L79" s="14">
        <f t="shared" si="15"/>
        <v>301738.90772221948</v>
      </c>
      <c r="M79" s="15">
        <f t="shared" si="16"/>
        <v>30</v>
      </c>
      <c r="N79" s="14">
        <f t="shared" si="17"/>
        <v>187742.434817289</v>
      </c>
      <c r="O79" s="50">
        <f t="shared" si="18"/>
        <v>17</v>
      </c>
      <c r="P79" s="53">
        <f t="shared" si="19"/>
        <v>0.62220161209745117</v>
      </c>
      <c r="Q79" s="14">
        <f t="shared" si="20"/>
        <v>113996.47290493046</v>
      </c>
      <c r="R79" s="50">
        <f t="shared" si="21"/>
        <v>38</v>
      </c>
      <c r="S79" s="14">
        <v>80236</v>
      </c>
      <c r="T79" s="15">
        <f t="shared" si="22"/>
        <v>26</v>
      </c>
    </row>
    <row r="80" spans="2:20" x14ac:dyDescent="0.4">
      <c r="B80" s="12" t="s">
        <v>14</v>
      </c>
      <c r="C80" s="13" t="s">
        <v>15</v>
      </c>
      <c r="D80" s="14">
        <f t="shared" si="9"/>
        <v>216804.55860952599</v>
      </c>
      <c r="E80" s="15">
        <f t="shared" si="10"/>
        <v>5</v>
      </c>
      <c r="F80" s="14">
        <f t="shared" si="9"/>
        <v>35365.996827940289</v>
      </c>
      <c r="G80" s="15">
        <f t="shared" si="10"/>
        <v>21</v>
      </c>
      <c r="H80" s="16">
        <f t="shared" si="11"/>
        <v>51668.487058323386</v>
      </c>
      <c r="I80" s="17">
        <f t="shared" si="12"/>
        <v>2</v>
      </c>
      <c r="J80" s="14">
        <f t="shared" si="13"/>
        <v>129770.07472326231</v>
      </c>
      <c r="K80" s="15">
        <f t="shared" si="14"/>
        <v>4</v>
      </c>
      <c r="L80" s="14">
        <f t="shared" si="15"/>
        <v>484932.7817655619</v>
      </c>
      <c r="M80" s="15">
        <f t="shared" si="16"/>
        <v>5</v>
      </c>
      <c r="N80" s="14">
        <f t="shared" si="17"/>
        <v>210353.25953661767</v>
      </c>
      <c r="O80" s="50">
        <f t="shared" si="18"/>
        <v>12</v>
      </c>
      <c r="P80" s="53">
        <f t="shared" si="19"/>
        <v>0.43377818008251667</v>
      </c>
      <c r="Q80" s="14">
        <f t="shared" si="20"/>
        <v>274579.52222894423</v>
      </c>
      <c r="R80" s="50">
        <f t="shared" si="21"/>
        <v>6</v>
      </c>
      <c r="S80" s="14">
        <v>61159</v>
      </c>
      <c r="T80" s="15">
        <f t="shared" si="22"/>
        <v>36</v>
      </c>
    </row>
    <row r="81" spans="2:20" x14ac:dyDescent="0.4">
      <c r="B81" s="12" t="s">
        <v>16</v>
      </c>
      <c r="C81" s="13" t="s">
        <v>17</v>
      </c>
      <c r="D81" s="14">
        <f t="shared" si="9"/>
        <v>29661.439328793549</v>
      </c>
      <c r="E81" s="15">
        <f t="shared" si="10"/>
        <v>51</v>
      </c>
      <c r="F81" s="14">
        <f t="shared" si="9"/>
        <v>18307.222790340948</v>
      </c>
      <c r="G81" s="15">
        <f t="shared" si="10"/>
        <v>48</v>
      </c>
      <c r="H81" s="14">
        <f t="shared" si="11"/>
        <v>0</v>
      </c>
      <c r="I81" s="15">
        <f t="shared" si="12"/>
        <v>44</v>
      </c>
      <c r="J81" s="14">
        <f t="shared" si="13"/>
        <v>11354.2165384526</v>
      </c>
      <c r="K81" s="15">
        <f t="shared" si="14"/>
        <v>48</v>
      </c>
      <c r="L81" s="14">
        <f t="shared" si="15"/>
        <v>191651.61410277267</v>
      </c>
      <c r="M81" s="15">
        <f t="shared" si="16"/>
        <v>60</v>
      </c>
      <c r="N81" s="14">
        <f t="shared" si="17"/>
        <v>96054.36993050875</v>
      </c>
      <c r="O81" s="50">
        <f t="shared" si="18"/>
        <v>56</v>
      </c>
      <c r="P81" s="53">
        <f t="shared" si="19"/>
        <v>0.5011925956386668</v>
      </c>
      <c r="Q81" s="14">
        <f t="shared" si="20"/>
        <v>95597.244172263934</v>
      </c>
      <c r="R81" s="50">
        <f t="shared" si="21"/>
        <v>49</v>
      </c>
      <c r="S81" s="14">
        <v>344216</v>
      </c>
      <c r="T81" s="15">
        <f t="shared" si="22"/>
        <v>5</v>
      </c>
    </row>
    <row r="82" spans="2:20" x14ac:dyDescent="0.4">
      <c r="B82" s="12" t="s">
        <v>18</v>
      </c>
      <c r="C82" s="13" t="s">
        <v>19</v>
      </c>
      <c r="D82" s="14">
        <f t="shared" si="9"/>
        <v>45697.31936352262</v>
      </c>
      <c r="E82" s="15">
        <f t="shared" si="10"/>
        <v>36</v>
      </c>
      <c r="F82" s="34">
        <f t="shared" si="9"/>
        <v>10551.280917053196</v>
      </c>
      <c r="G82" s="18">
        <f t="shared" si="10"/>
        <v>62</v>
      </c>
      <c r="H82" s="14">
        <f t="shared" si="11"/>
        <v>5145.962615168788</v>
      </c>
      <c r="I82" s="15">
        <f t="shared" si="12"/>
        <v>16</v>
      </c>
      <c r="J82" s="14">
        <f t="shared" si="13"/>
        <v>30000.075831300634</v>
      </c>
      <c r="K82" s="15">
        <f t="shared" si="14"/>
        <v>27</v>
      </c>
      <c r="L82" s="14">
        <f t="shared" si="15"/>
        <v>417988.84016025683</v>
      </c>
      <c r="M82" s="15">
        <f t="shared" si="16"/>
        <v>9</v>
      </c>
      <c r="N82" s="14">
        <f t="shared" si="17"/>
        <v>194947.17086055886</v>
      </c>
      <c r="O82" s="50">
        <f t="shared" si="18"/>
        <v>15</v>
      </c>
      <c r="P82" s="53">
        <f t="shared" si="19"/>
        <v>0.46639324338376154</v>
      </c>
      <c r="Q82" s="14">
        <f t="shared" si="20"/>
        <v>223041.66929969794</v>
      </c>
      <c r="R82" s="50">
        <f t="shared" si="21"/>
        <v>7</v>
      </c>
      <c r="S82" s="14">
        <v>79123</v>
      </c>
      <c r="T82" s="15">
        <f t="shared" si="22"/>
        <v>27</v>
      </c>
    </row>
    <row r="83" spans="2:20" x14ac:dyDescent="0.4">
      <c r="B83" s="12" t="s">
        <v>20</v>
      </c>
      <c r="C83" s="13" t="s">
        <v>21</v>
      </c>
      <c r="D83" s="14">
        <f t="shared" si="9"/>
        <v>81947.363288176464</v>
      </c>
      <c r="E83" s="15">
        <f t="shared" si="10"/>
        <v>19</v>
      </c>
      <c r="F83" s="14">
        <f t="shared" si="9"/>
        <v>24338.51691609334</v>
      </c>
      <c r="G83" s="15">
        <f t="shared" si="10"/>
        <v>32</v>
      </c>
      <c r="H83" s="14">
        <f t="shared" si="11"/>
        <v>3229.9542520746154</v>
      </c>
      <c r="I83" s="15">
        <f t="shared" si="12"/>
        <v>20</v>
      </c>
      <c r="J83" s="14">
        <f t="shared" si="13"/>
        <v>54378.89212000851</v>
      </c>
      <c r="K83" s="15">
        <f t="shared" si="14"/>
        <v>15</v>
      </c>
      <c r="L83" s="14">
        <f t="shared" si="15"/>
        <v>291903.88502730691</v>
      </c>
      <c r="M83" s="15">
        <f t="shared" si="16"/>
        <v>34</v>
      </c>
      <c r="N83" s="14">
        <f t="shared" si="17"/>
        <v>185977.37428186397</v>
      </c>
      <c r="O83" s="50">
        <f t="shared" si="18"/>
        <v>18</v>
      </c>
      <c r="P83" s="53">
        <f t="shared" si="19"/>
        <v>0.63711853052064116</v>
      </c>
      <c r="Q83" s="14">
        <f t="shared" si="20"/>
        <v>105926.51074544294</v>
      </c>
      <c r="R83" s="50">
        <f t="shared" si="21"/>
        <v>41</v>
      </c>
      <c r="S83" s="14">
        <v>112792</v>
      </c>
      <c r="T83" s="15">
        <f t="shared" si="22"/>
        <v>20</v>
      </c>
    </row>
    <row r="84" spans="2:20" x14ac:dyDescent="0.4">
      <c r="B84" s="12" t="s">
        <v>22</v>
      </c>
      <c r="C84" s="13" t="s">
        <v>23</v>
      </c>
      <c r="D84" s="14">
        <f t="shared" si="9"/>
        <v>188911.61745827986</v>
      </c>
      <c r="E84" s="15">
        <f t="shared" si="10"/>
        <v>6</v>
      </c>
      <c r="F84" s="14">
        <f t="shared" si="9"/>
        <v>53337.471116816429</v>
      </c>
      <c r="G84" s="15">
        <f t="shared" si="10"/>
        <v>11</v>
      </c>
      <c r="H84" s="14">
        <f t="shared" si="11"/>
        <v>46025.699614890887</v>
      </c>
      <c r="I84" s="15">
        <f t="shared" si="12"/>
        <v>4</v>
      </c>
      <c r="J84" s="14">
        <f t="shared" si="13"/>
        <v>89548.446726572525</v>
      </c>
      <c r="K84" s="15">
        <f t="shared" si="14"/>
        <v>6</v>
      </c>
      <c r="L84" s="14">
        <f t="shared" si="15"/>
        <v>362252.04107830551</v>
      </c>
      <c r="M84" s="15">
        <f t="shared" si="16"/>
        <v>13</v>
      </c>
      <c r="N84" s="14">
        <f t="shared" si="17"/>
        <v>180304.78818998716</v>
      </c>
      <c r="O84" s="50">
        <f t="shared" si="18"/>
        <v>20</v>
      </c>
      <c r="P84" s="53">
        <f t="shared" si="19"/>
        <v>0.49773298075361821</v>
      </c>
      <c r="Q84" s="14">
        <f t="shared" si="20"/>
        <v>181947.25288831835</v>
      </c>
      <c r="R84" s="50">
        <f t="shared" si="21"/>
        <v>16</v>
      </c>
      <c r="S84" s="14">
        <v>77900</v>
      </c>
      <c r="T84" s="15">
        <f t="shared" si="22"/>
        <v>28</v>
      </c>
    </row>
    <row r="85" spans="2:20" x14ac:dyDescent="0.4">
      <c r="B85" s="12" t="s">
        <v>24</v>
      </c>
      <c r="C85" s="13" t="s">
        <v>25</v>
      </c>
      <c r="D85" s="14">
        <f t="shared" si="9"/>
        <v>37130.704430883525</v>
      </c>
      <c r="E85" s="15">
        <f t="shared" si="10"/>
        <v>46</v>
      </c>
      <c r="F85" s="14">
        <f t="shared" si="9"/>
        <v>19926.616255416997</v>
      </c>
      <c r="G85" s="15">
        <f t="shared" si="10"/>
        <v>41</v>
      </c>
      <c r="H85" s="14">
        <f t="shared" si="11"/>
        <v>2225.4576810825151</v>
      </c>
      <c r="I85" s="15">
        <f t="shared" si="12"/>
        <v>22</v>
      </c>
      <c r="J85" s="14">
        <f t="shared" si="13"/>
        <v>14978.63049438401</v>
      </c>
      <c r="K85" s="15">
        <f t="shared" si="14"/>
        <v>43</v>
      </c>
      <c r="L85" s="14">
        <f t="shared" si="15"/>
        <v>309089.02670911822</v>
      </c>
      <c r="M85" s="15">
        <f t="shared" si="16"/>
        <v>28</v>
      </c>
      <c r="N85" s="14">
        <f t="shared" si="17"/>
        <v>160241.32174759</v>
      </c>
      <c r="O85" s="50">
        <f t="shared" si="18"/>
        <v>36</v>
      </c>
      <c r="P85" s="53">
        <f t="shared" si="19"/>
        <v>0.51843096292898205</v>
      </c>
      <c r="Q85" s="14">
        <f t="shared" si="20"/>
        <v>148847.70496152824</v>
      </c>
      <c r="R85" s="50">
        <f t="shared" si="21"/>
        <v>28</v>
      </c>
      <c r="S85" s="14">
        <v>90456</v>
      </c>
      <c r="T85" s="15">
        <f t="shared" si="22"/>
        <v>24</v>
      </c>
    </row>
    <row r="86" spans="2:20" x14ac:dyDescent="0.4">
      <c r="B86" s="12" t="s">
        <v>26</v>
      </c>
      <c r="C86" s="13" t="s">
        <v>27</v>
      </c>
      <c r="D86" s="14">
        <f t="shared" si="9"/>
        <v>42334.610160631732</v>
      </c>
      <c r="E86" s="15">
        <f t="shared" si="10"/>
        <v>41</v>
      </c>
      <c r="F86" s="14">
        <f t="shared" si="9"/>
        <v>13976.532942572765</v>
      </c>
      <c r="G86" s="15">
        <f t="shared" si="10"/>
        <v>58</v>
      </c>
      <c r="H86" s="14">
        <f t="shared" si="11"/>
        <v>0.11140103945739124</v>
      </c>
      <c r="I86" s="15">
        <f t="shared" si="12"/>
        <v>43</v>
      </c>
      <c r="J86" s="14">
        <f t="shared" si="13"/>
        <v>28357.965817019507</v>
      </c>
      <c r="K86" s="15">
        <f t="shared" si="14"/>
        <v>28</v>
      </c>
      <c r="L86" s="14">
        <f t="shared" si="15"/>
        <v>293211.7605220424</v>
      </c>
      <c r="M86" s="15">
        <f t="shared" si="16"/>
        <v>33</v>
      </c>
      <c r="N86" s="14">
        <f t="shared" si="17"/>
        <v>161519.21453697872</v>
      </c>
      <c r="O86" s="50">
        <f t="shared" si="18"/>
        <v>34</v>
      </c>
      <c r="P86" s="53">
        <f t="shared" si="19"/>
        <v>0.55086199219773924</v>
      </c>
      <c r="Q86" s="14">
        <f t="shared" si="20"/>
        <v>131692.54598506368</v>
      </c>
      <c r="R86" s="50">
        <f t="shared" si="21"/>
        <v>30</v>
      </c>
      <c r="S86" s="14">
        <v>233391</v>
      </c>
      <c r="T86" s="15">
        <f t="shared" si="22"/>
        <v>7</v>
      </c>
    </row>
    <row r="87" spans="2:20" x14ac:dyDescent="0.4">
      <c r="B87" s="12" t="s">
        <v>28</v>
      </c>
      <c r="C87" s="13" t="s">
        <v>29</v>
      </c>
      <c r="D87" s="14">
        <f t="shared" si="9"/>
        <v>53093.134702922056</v>
      </c>
      <c r="E87" s="15">
        <f t="shared" si="10"/>
        <v>31</v>
      </c>
      <c r="F87" s="14">
        <f t="shared" si="9"/>
        <v>30041.701707313816</v>
      </c>
      <c r="G87" s="15">
        <f t="shared" si="10"/>
        <v>26</v>
      </c>
      <c r="H87" s="14">
        <f t="shared" si="11"/>
        <v>0</v>
      </c>
      <c r="I87" s="15">
        <f t="shared" si="12"/>
        <v>44</v>
      </c>
      <c r="J87" s="14">
        <f t="shared" si="13"/>
        <v>23051.43299560824</v>
      </c>
      <c r="K87" s="15">
        <f t="shared" si="14"/>
        <v>33</v>
      </c>
      <c r="L87" s="14">
        <f t="shared" si="15"/>
        <v>243834.0541695033</v>
      </c>
      <c r="M87" s="15">
        <f t="shared" si="16"/>
        <v>47</v>
      </c>
      <c r="N87" s="14">
        <f t="shared" si="17"/>
        <v>160993.39900951771</v>
      </c>
      <c r="O87" s="50">
        <f t="shared" si="18"/>
        <v>35</v>
      </c>
      <c r="P87" s="53">
        <f t="shared" si="19"/>
        <v>0.66025805771002677</v>
      </c>
      <c r="Q87" s="14">
        <f t="shared" si="20"/>
        <v>82840.655159985588</v>
      </c>
      <c r="R87" s="50">
        <f t="shared" si="21"/>
        <v>55</v>
      </c>
      <c r="S87" s="14">
        <v>149826</v>
      </c>
      <c r="T87" s="15">
        <f t="shared" si="22"/>
        <v>12</v>
      </c>
    </row>
    <row r="88" spans="2:20" x14ac:dyDescent="0.4">
      <c r="B88" s="12" t="s">
        <v>30</v>
      </c>
      <c r="C88" s="13" t="s">
        <v>31</v>
      </c>
      <c r="D88" s="14">
        <f t="shared" si="9"/>
        <v>61155.494991160871</v>
      </c>
      <c r="E88" s="15">
        <f t="shared" si="10"/>
        <v>28</v>
      </c>
      <c r="F88" s="14">
        <f t="shared" si="9"/>
        <v>18541.617560400708</v>
      </c>
      <c r="G88" s="15">
        <f t="shared" si="10"/>
        <v>46</v>
      </c>
      <c r="H88" s="14">
        <f t="shared" si="11"/>
        <v>477.4233942251031</v>
      </c>
      <c r="I88" s="15">
        <f t="shared" si="12"/>
        <v>33</v>
      </c>
      <c r="J88" s="14">
        <f t="shared" si="13"/>
        <v>42136.454036535062</v>
      </c>
      <c r="K88" s="15">
        <f t="shared" si="14"/>
        <v>21</v>
      </c>
      <c r="L88" s="14">
        <f t="shared" si="15"/>
        <v>333180.07881555689</v>
      </c>
      <c r="M88" s="15">
        <f t="shared" si="16"/>
        <v>17</v>
      </c>
      <c r="N88" s="14">
        <f t="shared" si="17"/>
        <v>178200.88759575723</v>
      </c>
      <c r="O88" s="50">
        <f t="shared" si="18"/>
        <v>22</v>
      </c>
      <c r="P88" s="53">
        <f t="shared" si="19"/>
        <v>0.53484856666477454</v>
      </c>
      <c r="Q88" s="14">
        <f t="shared" si="20"/>
        <v>154979.19121979966</v>
      </c>
      <c r="R88" s="50">
        <f t="shared" si="21"/>
        <v>25</v>
      </c>
      <c r="S88" s="14">
        <v>54304</v>
      </c>
      <c r="T88" s="15">
        <f t="shared" si="22"/>
        <v>38</v>
      </c>
    </row>
    <row r="89" spans="2:20" x14ac:dyDescent="0.4">
      <c r="B89" s="19" t="s">
        <v>32</v>
      </c>
      <c r="C89" s="20" t="s">
        <v>33</v>
      </c>
      <c r="D89" s="58">
        <f t="shared" si="9"/>
        <v>80933.734480274594</v>
      </c>
      <c r="E89" s="21">
        <f t="shared" si="10"/>
        <v>20</v>
      </c>
      <c r="F89" s="58">
        <f t="shared" si="9"/>
        <v>22401.4661638205</v>
      </c>
      <c r="G89" s="21">
        <f t="shared" si="10"/>
        <v>35</v>
      </c>
      <c r="H89" s="58">
        <f t="shared" si="11"/>
        <v>7060.0618670282638</v>
      </c>
      <c r="I89" s="21">
        <f t="shared" si="12"/>
        <v>15</v>
      </c>
      <c r="J89" s="58">
        <f t="shared" si="13"/>
        <v>51472.206449425823</v>
      </c>
      <c r="K89" s="21">
        <f t="shared" si="14"/>
        <v>16</v>
      </c>
      <c r="L89" s="58">
        <f t="shared" si="15"/>
        <v>385516.0811898809</v>
      </c>
      <c r="M89" s="21">
        <f t="shared" si="16"/>
        <v>11</v>
      </c>
      <c r="N89" s="58">
        <f t="shared" si="17"/>
        <v>177328.71731853046</v>
      </c>
      <c r="O89" s="59">
        <f t="shared" si="18"/>
        <v>24</v>
      </c>
      <c r="P89" s="60">
        <f t="shared" si="19"/>
        <v>0.4599774846517739</v>
      </c>
      <c r="Q89" s="58">
        <f t="shared" si="20"/>
        <v>208187.36387135048</v>
      </c>
      <c r="R89" s="59">
        <f t="shared" si="21"/>
        <v>10</v>
      </c>
      <c r="S89" s="58">
        <v>117995</v>
      </c>
      <c r="T89" s="21">
        <f t="shared" si="22"/>
        <v>18</v>
      </c>
    </row>
    <row r="90" spans="2:20" x14ac:dyDescent="0.4">
      <c r="B90" s="12" t="s">
        <v>34</v>
      </c>
      <c r="C90" s="13" t="s">
        <v>35</v>
      </c>
      <c r="D90" s="14">
        <f t="shared" si="9"/>
        <v>160079.54314685267</v>
      </c>
      <c r="E90" s="15">
        <f t="shared" si="10"/>
        <v>8</v>
      </c>
      <c r="F90" s="14">
        <f t="shared" si="9"/>
        <v>86297.171628047028</v>
      </c>
      <c r="G90" s="15">
        <f t="shared" si="10"/>
        <v>6</v>
      </c>
      <c r="H90" s="14">
        <f t="shared" si="11"/>
        <v>11768.744354110207</v>
      </c>
      <c r="I90" s="15">
        <f t="shared" si="12"/>
        <v>8</v>
      </c>
      <c r="J90" s="14">
        <f t="shared" si="13"/>
        <v>62013.627164695419</v>
      </c>
      <c r="K90" s="15">
        <f t="shared" si="14"/>
        <v>11</v>
      </c>
      <c r="L90" s="14">
        <f t="shared" si="15"/>
        <v>328743.83591381134</v>
      </c>
      <c r="M90" s="15">
        <f t="shared" si="16"/>
        <v>19</v>
      </c>
      <c r="N90" s="14">
        <f t="shared" si="17"/>
        <v>113647.91355923895</v>
      </c>
      <c r="O90" s="50">
        <f t="shared" si="18"/>
        <v>53</v>
      </c>
      <c r="P90" s="53">
        <f t="shared" si="19"/>
        <v>0.34570355743197773</v>
      </c>
      <c r="Q90" s="14">
        <f t="shared" si="20"/>
        <v>215095.92235457239</v>
      </c>
      <c r="R90" s="50">
        <f t="shared" si="21"/>
        <v>8</v>
      </c>
      <c r="S90" s="14">
        <v>142803</v>
      </c>
      <c r="T90" s="15">
        <f t="shared" si="22"/>
        <v>16</v>
      </c>
    </row>
    <row r="91" spans="2:20" x14ac:dyDescent="0.4">
      <c r="B91" s="19" t="s">
        <v>36</v>
      </c>
      <c r="C91" s="20" t="s">
        <v>37</v>
      </c>
      <c r="D91" s="58">
        <f t="shared" si="9"/>
        <v>26969.810515125242</v>
      </c>
      <c r="E91" s="21">
        <f t="shared" si="10"/>
        <v>54</v>
      </c>
      <c r="F91" s="58">
        <f t="shared" si="9"/>
        <v>12608.307881333409</v>
      </c>
      <c r="G91" s="21">
        <f t="shared" si="10"/>
        <v>59</v>
      </c>
      <c r="H91" s="58">
        <f t="shared" si="11"/>
        <v>0</v>
      </c>
      <c r="I91" s="21">
        <f t="shared" si="12"/>
        <v>44</v>
      </c>
      <c r="J91" s="58">
        <f t="shared" si="13"/>
        <v>14361.502633791832</v>
      </c>
      <c r="K91" s="21">
        <f t="shared" si="14"/>
        <v>45</v>
      </c>
      <c r="L91" s="58">
        <f t="shared" si="15"/>
        <v>238859.61824178603</v>
      </c>
      <c r="M91" s="21">
        <f t="shared" si="16"/>
        <v>49</v>
      </c>
      <c r="N91" s="58">
        <f t="shared" si="17"/>
        <v>135219.68743056071</v>
      </c>
      <c r="O91" s="59">
        <f t="shared" si="18"/>
        <v>46</v>
      </c>
      <c r="P91" s="60">
        <f t="shared" si="19"/>
        <v>0.5661052647822804</v>
      </c>
      <c r="Q91" s="58">
        <f t="shared" si="20"/>
        <v>103639.93081122531</v>
      </c>
      <c r="R91" s="59">
        <f t="shared" si="21"/>
        <v>44</v>
      </c>
      <c r="S91" s="58">
        <v>229517</v>
      </c>
      <c r="T91" s="21">
        <f t="shared" si="22"/>
        <v>8</v>
      </c>
    </row>
    <row r="92" spans="2:20" x14ac:dyDescent="0.4">
      <c r="B92" s="12" t="s">
        <v>38</v>
      </c>
      <c r="C92" s="13" t="s">
        <v>39</v>
      </c>
      <c r="D92" s="14">
        <f t="shared" ref="D92:F107" si="23">+D22*1000/$S92</f>
        <v>46522.158057748027</v>
      </c>
      <c r="E92" s="15">
        <f t="shared" si="10"/>
        <v>33</v>
      </c>
      <c r="F92" s="14">
        <f t="shared" si="23"/>
        <v>21521.442701568587</v>
      </c>
      <c r="G92" s="15">
        <f t="shared" si="10"/>
        <v>39</v>
      </c>
      <c r="H92" s="14">
        <f t="shared" si="11"/>
        <v>0</v>
      </c>
      <c r="I92" s="15">
        <f t="shared" si="12"/>
        <v>44</v>
      </c>
      <c r="J92" s="14">
        <f t="shared" si="13"/>
        <v>25000.71535617944</v>
      </c>
      <c r="K92" s="15">
        <f t="shared" si="14"/>
        <v>31</v>
      </c>
      <c r="L92" s="14">
        <f t="shared" si="15"/>
        <v>252645.48306524128</v>
      </c>
      <c r="M92" s="15">
        <f t="shared" si="16"/>
        <v>44</v>
      </c>
      <c r="N92" s="14">
        <f t="shared" si="17"/>
        <v>138214.61484663803</v>
      </c>
      <c r="O92" s="50">
        <f t="shared" si="18"/>
        <v>44</v>
      </c>
      <c r="P92" s="53">
        <f t="shared" si="19"/>
        <v>0.54706940796937387</v>
      </c>
      <c r="Q92" s="14">
        <f t="shared" si="20"/>
        <v>114430.86821860325</v>
      </c>
      <c r="R92" s="50">
        <f t="shared" si="21"/>
        <v>37</v>
      </c>
      <c r="S92" s="14">
        <v>250225</v>
      </c>
      <c r="T92" s="15">
        <f t="shared" si="22"/>
        <v>6</v>
      </c>
    </row>
    <row r="93" spans="2:20" x14ac:dyDescent="0.4">
      <c r="B93" s="12" t="s">
        <v>40</v>
      </c>
      <c r="C93" s="13" t="s">
        <v>41</v>
      </c>
      <c r="D93" s="14">
        <f t="shared" si="23"/>
        <v>26240.909801378944</v>
      </c>
      <c r="E93" s="15">
        <f t="shared" si="10"/>
        <v>55</v>
      </c>
      <c r="F93" s="14">
        <f t="shared" si="23"/>
        <v>18212.62178637382</v>
      </c>
      <c r="G93" s="15">
        <f t="shared" si="10"/>
        <v>49</v>
      </c>
      <c r="H93" s="14">
        <f t="shared" si="11"/>
        <v>0</v>
      </c>
      <c r="I93" s="15">
        <f t="shared" si="12"/>
        <v>44</v>
      </c>
      <c r="J93" s="14">
        <f t="shared" si="13"/>
        <v>8028.2880150051233</v>
      </c>
      <c r="K93" s="15">
        <f t="shared" si="14"/>
        <v>53</v>
      </c>
      <c r="L93" s="14">
        <f t="shared" si="15"/>
        <v>240848.4088896093</v>
      </c>
      <c r="M93" s="15">
        <f t="shared" si="16"/>
        <v>48</v>
      </c>
      <c r="N93" s="14">
        <f t="shared" si="17"/>
        <v>127262.09759119144</v>
      </c>
      <c r="O93" s="50">
        <f t="shared" si="18"/>
        <v>50</v>
      </c>
      <c r="P93" s="53">
        <f t="shared" si="19"/>
        <v>0.52839085870615354</v>
      </c>
      <c r="Q93" s="14">
        <f t="shared" si="20"/>
        <v>113586.31129841786</v>
      </c>
      <c r="R93" s="50">
        <f t="shared" si="21"/>
        <v>39</v>
      </c>
      <c r="S93" s="14">
        <v>345482</v>
      </c>
      <c r="T93" s="15">
        <f t="shared" si="22"/>
        <v>4</v>
      </c>
    </row>
    <row r="94" spans="2:20" x14ac:dyDescent="0.4">
      <c r="B94" s="12" t="s">
        <v>42</v>
      </c>
      <c r="C94" s="13" t="s">
        <v>43</v>
      </c>
      <c r="D94" s="14">
        <f t="shared" si="23"/>
        <v>83761.198167632581</v>
      </c>
      <c r="E94" s="15">
        <f t="shared" si="10"/>
        <v>18</v>
      </c>
      <c r="F94" s="14">
        <f t="shared" si="23"/>
        <v>32451.860750636974</v>
      </c>
      <c r="G94" s="15">
        <f t="shared" si="10"/>
        <v>22</v>
      </c>
      <c r="H94" s="14">
        <f t="shared" si="11"/>
        <v>0</v>
      </c>
      <c r="I94" s="15">
        <f t="shared" si="12"/>
        <v>44</v>
      </c>
      <c r="J94" s="14">
        <f t="shared" si="13"/>
        <v>51309.337416995601</v>
      </c>
      <c r="K94" s="15">
        <f t="shared" si="14"/>
        <v>18</v>
      </c>
      <c r="L94" s="14">
        <f t="shared" si="15"/>
        <v>235577.92182075011</v>
      </c>
      <c r="M94" s="15">
        <f t="shared" si="16"/>
        <v>52</v>
      </c>
      <c r="N94" s="14">
        <f t="shared" si="17"/>
        <v>163898.34849304942</v>
      </c>
      <c r="O94" s="50">
        <f t="shared" si="18"/>
        <v>33</v>
      </c>
      <c r="P94" s="53">
        <f t="shared" si="19"/>
        <v>0.69572881544374399</v>
      </c>
      <c r="Q94" s="14">
        <f t="shared" si="20"/>
        <v>71679.573327700695</v>
      </c>
      <c r="R94" s="50">
        <f t="shared" si="21"/>
        <v>58</v>
      </c>
      <c r="S94" s="14">
        <v>75749</v>
      </c>
      <c r="T94" s="15">
        <f t="shared" si="22"/>
        <v>30</v>
      </c>
    </row>
    <row r="95" spans="2:20" x14ac:dyDescent="0.4">
      <c r="B95" s="12" t="s">
        <v>44</v>
      </c>
      <c r="C95" s="13" t="s">
        <v>45</v>
      </c>
      <c r="D95" s="14">
        <f t="shared" si="23"/>
        <v>101552.58698318833</v>
      </c>
      <c r="E95" s="15">
        <f t="shared" si="10"/>
        <v>16</v>
      </c>
      <c r="F95" s="14">
        <f t="shared" si="23"/>
        <v>40864.747966787916</v>
      </c>
      <c r="G95" s="15">
        <f t="shared" si="10"/>
        <v>16</v>
      </c>
      <c r="H95" s="14">
        <f t="shared" si="11"/>
        <v>0</v>
      </c>
      <c r="I95" s="15">
        <f t="shared" si="12"/>
        <v>44</v>
      </c>
      <c r="J95" s="14">
        <f t="shared" si="13"/>
        <v>60687.839016400416</v>
      </c>
      <c r="K95" s="15">
        <f t="shared" si="14"/>
        <v>12</v>
      </c>
      <c r="L95" s="34">
        <f t="shared" si="15"/>
        <v>185905.30585040382</v>
      </c>
      <c r="M95" s="18">
        <f t="shared" si="16"/>
        <v>62</v>
      </c>
      <c r="N95" s="34">
        <f t="shared" si="17"/>
        <v>0</v>
      </c>
      <c r="O95" s="52">
        <f t="shared" si="18"/>
        <v>63</v>
      </c>
      <c r="P95" s="53">
        <f t="shared" si="19"/>
        <v>0</v>
      </c>
      <c r="Q95" s="14">
        <f t="shared" si="20"/>
        <v>185905.30585040382</v>
      </c>
      <c r="R95" s="50">
        <f t="shared" si="21"/>
        <v>13</v>
      </c>
      <c r="S95" s="14">
        <v>141033</v>
      </c>
      <c r="T95" s="15">
        <f t="shared" si="22"/>
        <v>17</v>
      </c>
    </row>
    <row r="96" spans="2:20" x14ac:dyDescent="0.4">
      <c r="B96" s="12" t="s">
        <v>46</v>
      </c>
      <c r="C96" s="13" t="s">
        <v>47</v>
      </c>
      <c r="D96" s="14">
        <f t="shared" si="23"/>
        <v>22766.046941465869</v>
      </c>
      <c r="E96" s="15">
        <f t="shared" si="10"/>
        <v>59</v>
      </c>
      <c r="F96" s="14">
        <f t="shared" si="23"/>
        <v>14890.243405226893</v>
      </c>
      <c r="G96" s="15">
        <f t="shared" si="10"/>
        <v>57</v>
      </c>
      <c r="H96" s="14">
        <f t="shared" si="11"/>
        <v>0</v>
      </c>
      <c r="I96" s="15">
        <f t="shared" si="12"/>
        <v>44</v>
      </c>
      <c r="J96" s="14">
        <f t="shared" si="13"/>
        <v>7875.8035362389746</v>
      </c>
      <c r="K96" s="15">
        <f t="shared" si="14"/>
        <v>54</v>
      </c>
      <c r="L96" s="14">
        <f t="shared" si="15"/>
        <v>214829.11349397263</v>
      </c>
      <c r="M96" s="15">
        <f t="shared" si="16"/>
        <v>57</v>
      </c>
      <c r="N96" s="14">
        <f t="shared" si="17"/>
        <v>130031.61821665919</v>
      </c>
      <c r="O96" s="50">
        <f t="shared" si="18"/>
        <v>47</v>
      </c>
      <c r="P96" s="53">
        <f t="shared" si="19"/>
        <v>0.60527931294706683</v>
      </c>
      <c r="Q96" s="14">
        <f t="shared" si="20"/>
        <v>84797.495277313443</v>
      </c>
      <c r="R96" s="50">
        <f t="shared" si="21"/>
        <v>54</v>
      </c>
      <c r="S96" s="14">
        <v>147162</v>
      </c>
      <c r="T96" s="15">
        <f t="shared" si="22"/>
        <v>13</v>
      </c>
    </row>
    <row r="97" spans="2:20" x14ac:dyDescent="0.4">
      <c r="B97" s="12" t="s">
        <v>48</v>
      </c>
      <c r="C97" s="13" t="s">
        <v>49</v>
      </c>
      <c r="D97" s="14">
        <f t="shared" si="23"/>
        <v>21031.223157233144</v>
      </c>
      <c r="E97" s="15">
        <f t="shared" si="10"/>
        <v>60</v>
      </c>
      <c r="F97" s="14">
        <f t="shared" si="23"/>
        <v>19488.438842138345</v>
      </c>
      <c r="G97" s="15">
        <f t="shared" si="10"/>
        <v>44</v>
      </c>
      <c r="H97" s="14">
        <f t="shared" si="11"/>
        <v>0</v>
      </c>
      <c r="I97" s="15">
        <f t="shared" si="12"/>
        <v>44</v>
      </c>
      <c r="J97" s="34">
        <f t="shared" si="13"/>
        <v>1542.7843150948008</v>
      </c>
      <c r="K97" s="18">
        <f t="shared" si="14"/>
        <v>62</v>
      </c>
      <c r="L97" s="34">
        <f t="shared" si="15"/>
        <v>186541.42951918714</v>
      </c>
      <c r="M97" s="18">
        <f t="shared" si="16"/>
        <v>61</v>
      </c>
      <c r="N97" s="14">
        <f t="shared" si="17"/>
        <v>69978.993679946929</v>
      </c>
      <c r="O97" s="50">
        <f t="shared" si="18"/>
        <v>59</v>
      </c>
      <c r="P97" s="53">
        <f t="shared" si="19"/>
        <v>0.37513915198526493</v>
      </c>
      <c r="Q97" s="14">
        <f t="shared" si="20"/>
        <v>116562.43583924019</v>
      </c>
      <c r="R97" s="50">
        <f t="shared" si="21"/>
        <v>36</v>
      </c>
      <c r="S97" s="14">
        <v>143195</v>
      </c>
      <c r="T97" s="15">
        <f t="shared" si="22"/>
        <v>14</v>
      </c>
    </row>
    <row r="98" spans="2:20" x14ac:dyDescent="0.4">
      <c r="B98" s="12" t="s">
        <v>50</v>
      </c>
      <c r="C98" s="13" t="s">
        <v>51</v>
      </c>
      <c r="D98" s="14">
        <f t="shared" si="23"/>
        <v>77062.217978733141</v>
      </c>
      <c r="E98" s="15">
        <f t="shared" si="10"/>
        <v>22</v>
      </c>
      <c r="F98" s="14">
        <f t="shared" si="23"/>
        <v>39219.07738990544</v>
      </c>
      <c r="G98" s="15">
        <f t="shared" si="10"/>
        <v>17</v>
      </c>
      <c r="H98" s="14">
        <f t="shared" si="11"/>
        <v>0</v>
      </c>
      <c r="I98" s="15">
        <f t="shared" si="12"/>
        <v>44</v>
      </c>
      <c r="J98" s="14">
        <f t="shared" si="13"/>
        <v>37843.140588827708</v>
      </c>
      <c r="K98" s="15">
        <f t="shared" si="14"/>
        <v>23</v>
      </c>
      <c r="L98" s="14">
        <f t="shared" si="15"/>
        <v>232910.28944373963</v>
      </c>
      <c r="M98" s="15">
        <f t="shared" si="16"/>
        <v>53</v>
      </c>
      <c r="N98" s="14">
        <f t="shared" si="17"/>
        <v>139168.56533737917</v>
      </c>
      <c r="O98" s="50">
        <f t="shared" si="18"/>
        <v>43</v>
      </c>
      <c r="P98" s="53">
        <f t="shared" si="19"/>
        <v>0.5975200394527691</v>
      </c>
      <c r="Q98" s="14">
        <f t="shared" si="20"/>
        <v>93741.724106360445</v>
      </c>
      <c r="R98" s="50">
        <f t="shared" si="21"/>
        <v>51</v>
      </c>
      <c r="S98" s="14">
        <v>76457</v>
      </c>
      <c r="T98" s="15">
        <f t="shared" si="22"/>
        <v>29</v>
      </c>
    </row>
    <row r="99" spans="2:20" x14ac:dyDescent="0.4">
      <c r="B99" s="12" t="s">
        <v>52</v>
      </c>
      <c r="C99" s="13" t="s">
        <v>53</v>
      </c>
      <c r="D99" s="14">
        <f t="shared" si="23"/>
        <v>28936.942289183826</v>
      </c>
      <c r="E99" s="15">
        <f t="shared" si="10"/>
        <v>52</v>
      </c>
      <c r="F99" s="14">
        <f t="shared" si="23"/>
        <v>23004.372571618682</v>
      </c>
      <c r="G99" s="15">
        <f t="shared" si="10"/>
        <v>34</v>
      </c>
      <c r="H99" s="14">
        <f t="shared" si="11"/>
        <v>0</v>
      </c>
      <c r="I99" s="15">
        <f t="shared" si="12"/>
        <v>44</v>
      </c>
      <c r="J99" s="14">
        <f t="shared" si="13"/>
        <v>5932.569717565143</v>
      </c>
      <c r="K99" s="15">
        <f t="shared" si="14"/>
        <v>57</v>
      </c>
      <c r="L99" s="14">
        <f t="shared" si="15"/>
        <v>220781.54964888724</v>
      </c>
      <c r="M99" s="15">
        <f t="shared" si="16"/>
        <v>54</v>
      </c>
      <c r="N99" s="34">
        <f t="shared" si="17"/>
        <v>47421.917515238652</v>
      </c>
      <c r="O99" s="52">
        <f t="shared" si="18"/>
        <v>62</v>
      </c>
      <c r="P99" s="53">
        <f t="shared" si="19"/>
        <v>0.21479112539365067</v>
      </c>
      <c r="Q99" s="14">
        <f t="shared" si="20"/>
        <v>173359.63213364861</v>
      </c>
      <c r="R99" s="50">
        <f t="shared" si="21"/>
        <v>21</v>
      </c>
      <c r="S99" s="14">
        <v>84161</v>
      </c>
      <c r="T99" s="15">
        <f t="shared" si="22"/>
        <v>25</v>
      </c>
    </row>
    <row r="100" spans="2:20" x14ac:dyDescent="0.4">
      <c r="B100" s="12" t="s">
        <v>54</v>
      </c>
      <c r="C100" s="13" t="s">
        <v>55</v>
      </c>
      <c r="D100" s="34">
        <f t="shared" si="23"/>
        <v>19022.850885637275</v>
      </c>
      <c r="E100" s="18">
        <f t="shared" si="10"/>
        <v>62</v>
      </c>
      <c r="F100" s="14">
        <f t="shared" si="23"/>
        <v>17695.929197150559</v>
      </c>
      <c r="G100" s="15">
        <f t="shared" si="10"/>
        <v>52</v>
      </c>
      <c r="H100" s="14">
        <f t="shared" si="11"/>
        <v>0</v>
      </c>
      <c r="I100" s="15">
        <f t="shared" si="12"/>
        <v>44</v>
      </c>
      <c r="J100" s="34">
        <f t="shared" si="13"/>
        <v>1326.9216884867155</v>
      </c>
      <c r="K100" s="18">
        <f t="shared" si="14"/>
        <v>63</v>
      </c>
      <c r="L100" s="14">
        <f t="shared" si="15"/>
        <v>317351.70388910279</v>
      </c>
      <c r="M100" s="15">
        <f t="shared" si="16"/>
        <v>24</v>
      </c>
      <c r="N100" s="14">
        <f t="shared" si="17"/>
        <v>137316.91013669618</v>
      </c>
      <c r="O100" s="50">
        <f t="shared" si="18"/>
        <v>45</v>
      </c>
      <c r="P100" s="53">
        <f t="shared" si="19"/>
        <v>0.43269630650756169</v>
      </c>
      <c r="Q100" s="14">
        <f t="shared" si="20"/>
        <v>180034.79375240664</v>
      </c>
      <c r="R100" s="50">
        <f t="shared" si="21"/>
        <v>17</v>
      </c>
      <c r="S100" s="14">
        <v>166208</v>
      </c>
      <c r="T100" s="15">
        <f t="shared" si="22"/>
        <v>10</v>
      </c>
    </row>
    <row r="101" spans="2:20" x14ac:dyDescent="0.4">
      <c r="B101" s="19" t="s">
        <v>56</v>
      </c>
      <c r="C101" s="20" t="s">
        <v>57</v>
      </c>
      <c r="D101" s="58">
        <f t="shared" si="23"/>
        <v>28514.228344990825</v>
      </c>
      <c r="E101" s="21">
        <f t="shared" si="10"/>
        <v>53</v>
      </c>
      <c r="F101" s="111">
        <f t="shared" si="23"/>
        <v>11745.432302332385</v>
      </c>
      <c r="G101" s="112">
        <f t="shared" si="10"/>
        <v>61</v>
      </c>
      <c r="H101" s="58">
        <f t="shared" si="11"/>
        <v>2655.3283157362835</v>
      </c>
      <c r="I101" s="21">
        <f t="shared" si="12"/>
        <v>21</v>
      </c>
      <c r="J101" s="58">
        <f t="shared" si="13"/>
        <v>14113.467726922156</v>
      </c>
      <c r="K101" s="21">
        <f t="shared" si="14"/>
        <v>46</v>
      </c>
      <c r="L101" s="58">
        <f t="shared" si="15"/>
        <v>343151.88425839739</v>
      </c>
      <c r="M101" s="21">
        <f t="shared" si="16"/>
        <v>14</v>
      </c>
      <c r="N101" s="58">
        <f t="shared" si="17"/>
        <v>169216.94901731337</v>
      </c>
      <c r="O101" s="59">
        <f t="shared" si="18"/>
        <v>28</v>
      </c>
      <c r="P101" s="60">
        <f t="shared" si="19"/>
        <v>0.49312551316166175</v>
      </c>
      <c r="Q101" s="58">
        <f t="shared" si="20"/>
        <v>173934.93524108402</v>
      </c>
      <c r="R101" s="59">
        <f t="shared" si="21"/>
        <v>20</v>
      </c>
      <c r="S101" s="58">
        <v>75202</v>
      </c>
      <c r="T101" s="21">
        <f t="shared" si="22"/>
        <v>31</v>
      </c>
    </row>
    <row r="102" spans="2:20" x14ac:dyDescent="0.4">
      <c r="B102" s="12" t="s">
        <v>58</v>
      </c>
      <c r="C102" s="13" t="s">
        <v>59</v>
      </c>
      <c r="D102" s="14">
        <f t="shared" si="23"/>
        <v>46059.053414291899</v>
      </c>
      <c r="E102" s="15">
        <f t="shared" si="10"/>
        <v>34</v>
      </c>
      <c r="F102" s="14">
        <f t="shared" si="23"/>
        <v>26198.254494905119</v>
      </c>
      <c r="G102" s="15">
        <f t="shared" si="10"/>
        <v>30</v>
      </c>
      <c r="H102" s="14">
        <f t="shared" si="11"/>
        <v>850.95668367146209</v>
      </c>
      <c r="I102" s="15">
        <f t="shared" si="12"/>
        <v>32</v>
      </c>
      <c r="J102" s="14">
        <f t="shared" si="13"/>
        <v>19009.842235715318</v>
      </c>
      <c r="K102" s="15">
        <f t="shared" si="14"/>
        <v>38</v>
      </c>
      <c r="L102" s="14">
        <f t="shared" si="15"/>
        <v>283586.00317364564</v>
      </c>
      <c r="M102" s="15">
        <f t="shared" si="16"/>
        <v>38</v>
      </c>
      <c r="N102" s="14">
        <f t="shared" si="17"/>
        <v>158328.83952106803</v>
      </c>
      <c r="O102" s="50">
        <f t="shared" si="18"/>
        <v>38</v>
      </c>
      <c r="P102" s="53">
        <f t="shared" si="19"/>
        <v>0.55830978168594581</v>
      </c>
      <c r="Q102" s="14">
        <f t="shared" si="20"/>
        <v>125257.1636525776</v>
      </c>
      <c r="R102" s="50">
        <f t="shared" si="21"/>
        <v>34</v>
      </c>
      <c r="S102" s="14">
        <v>152506</v>
      </c>
      <c r="T102" s="15">
        <f t="shared" si="22"/>
        <v>11</v>
      </c>
    </row>
    <row r="103" spans="2:20" x14ac:dyDescent="0.4">
      <c r="B103" s="22" t="s">
        <v>60</v>
      </c>
      <c r="C103" s="23" t="s">
        <v>61</v>
      </c>
      <c r="D103" s="61">
        <f t="shared" si="23"/>
        <v>61711.565841689131</v>
      </c>
      <c r="E103" s="24">
        <f t="shared" si="10"/>
        <v>27</v>
      </c>
      <c r="F103" s="61">
        <f t="shared" si="23"/>
        <v>21547.438732543698</v>
      </c>
      <c r="G103" s="24">
        <f t="shared" si="10"/>
        <v>38</v>
      </c>
      <c r="H103" s="61">
        <f t="shared" si="11"/>
        <v>7168.5498773136223</v>
      </c>
      <c r="I103" s="24">
        <f t="shared" si="12"/>
        <v>14</v>
      </c>
      <c r="J103" s="61">
        <f t="shared" si="13"/>
        <v>32995.577231831812</v>
      </c>
      <c r="K103" s="24">
        <f t="shared" si="14"/>
        <v>26</v>
      </c>
      <c r="L103" s="61">
        <f t="shared" si="15"/>
        <v>325210.44500318076</v>
      </c>
      <c r="M103" s="24">
        <f t="shared" si="16"/>
        <v>20</v>
      </c>
      <c r="N103" s="61">
        <f t="shared" si="17"/>
        <v>172990.00333222258</v>
      </c>
      <c r="O103" s="62">
        <f t="shared" si="18"/>
        <v>26</v>
      </c>
      <c r="P103" s="63">
        <f t="shared" si="19"/>
        <v>0.53193249475898796</v>
      </c>
      <c r="Q103" s="61">
        <f t="shared" si="20"/>
        <v>152220.44167095816</v>
      </c>
      <c r="R103" s="62">
        <f t="shared" si="21"/>
        <v>27</v>
      </c>
      <c r="S103" s="61">
        <v>66022</v>
      </c>
      <c r="T103" s="24">
        <f t="shared" si="22"/>
        <v>34</v>
      </c>
    </row>
    <row r="104" spans="2:20" x14ac:dyDescent="0.4">
      <c r="B104" s="12" t="s">
        <v>62</v>
      </c>
      <c r="C104" s="13" t="s">
        <v>63</v>
      </c>
      <c r="D104" s="14">
        <f t="shared" si="23"/>
        <v>73835.642793834719</v>
      </c>
      <c r="E104" s="15">
        <f t="shared" si="10"/>
        <v>23</v>
      </c>
      <c r="F104" s="14">
        <f t="shared" si="23"/>
        <v>30084.805119003868</v>
      </c>
      <c r="G104" s="15">
        <f t="shared" si="10"/>
        <v>25</v>
      </c>
      <c r="H104" s="14">
        <f t="shared" si="11"/>
        <v>1319.2459845651656</v>
      </c>
      <c r="I104" s="15">
        <f t="shared" si="12"/>
        <v>29</v>
      </c>
      <c r="J104" s="14">
        <f t="shared" si="13"/>
        <v>42431.591690265675</v>
      </c>
      <c r="K104" s="15">
        <f t="shared" si="14"/>
        <v>20</v>
      </c>
      <c r="L104" s="14">
        <f t="shared" si="15"/>
        <v>209836.28050757691</v>
      </c>
      <c r="M104" s="15">
        <f t="shared" si="16"/>
        <v>58</v>
      </c>
      <c r="N104" s="14">
        <f t="shared" si="17"/>
        <v>55857.919539981413</v>
      </c>
      <c r="O104" s="50">
        <f t="shared" si="18"/>
        <v>60</v>
      </c>
      <c r="P104" s="53">
        <f t="shared" si="19"/>
        <v>0.26619762514311462</v>
      </c>
      <c r="Q104" s="14">
        <f t="shared" si="20"/>
        <v>153978.36096759551</v>
      </c>
      <c r="R104" s="50">
        <f t="shared" si="21"/>
        <v>26</v>
      </c>
      <c r="S104" s="14">
        <v>92518</v>
      </c>
      <c r="T104" s="15">
        <f t="shared" si="22"/>
        <v>23</v>
      </c>
    </row>
    <row r="105" spans="2:20" x14ac:dyDescent="0.4">
      <c r="B105" s="12" t="s">
        <v>64</v>
      </c>
      <c r="C105" s="13" t="s">
        <v>65</v>
      </c>
      <c r="D105" s="14">
        <f t="shared" si="23"/>
        <v>60319.879512703745</v>
      </c>
      <c r="E105" s="15">
        <f t="shared" si="10"/>
        <v>29</v>
      </c>
      <c r="F105" s="14">
        <f t="shared" si="23"/>
        <v>36798.968015613442</v>
      </c>
      <c r="G105" s="15">
        <f t="shared" si="10"/>
        <v>20</v>
      </c>
      <c r="H105" s="14">
        <f t="shared" si="11"/>
        <v>0</v>
      </c>
      <c r="I105" s="15">
        <f t="shared" si="12"/>
        <v>44</v>
      </c>
      <c r="J105" s="14">
        <f t="shared" si="13"/>
        <v>23520.911497090303</v>
      </c>
      <c r="K105" s="15">
        <f t="shared" si="14"/>
        <v>32</v>
      </c>
      <c r="L105" s="14">
        <f t="shared" si="15"/>
        <v>218109.56145119463</v>
      </c>
      <c r="M105" s="15">
        <f t="shared" si="16"/>
        <v>56</v>
      </c>
      <c r="N105" s="14">
        <f t="shared" si="17"/>
        <v>116975.2519806436</v>
      </c>
      <c r="O105" s="50">
        <f t="shared" si="18"/>
        <v>51</v>
      </c>
      <c r="P105" s="53">
        <f t="shared" si="19"/>
        <v>0.5363141863307016</v>
      </c>
      <c r="Q105" s="14">
        <f t="shared" si="20"/>
        <v>101134.30947055102</v>
      </c>
      <c r="R105" s="50">
        <f t="shared" si="21"/>
        <v>45</v>
      </c>
      <c r="S105" s="14">
        <v>112211</v>
      </c>
      <c r="T105" s="15">
        <f t="shared" si="22"/>
        <v>21</v>
      </c>
    </row>
    <row r="106" spans="2:20" x14ac:dyDescent="0.4">
      <c r="B106" s="12" t="s">
        <v>66</v>
      </c>
      <c r="C106" s="13" t="s">
        <v>67</v>
      </c>
      <c r="D106" s="14">
        <f t="shared" si="23"/>
        <v>23439.451184529058</v>
      </c>
      <c r="E106" s="15">
        <f t="shared" si="10"/>
        <v>57</v>
      </c>
      <c r="F106" s="14">
        <f t="shared" si="23"/>
        <v>15816.835285392441</v>
      </c>
      <c r="G106" s="15">
        <f t="shared" si="10"/>
        <v>56</v>
      </c>
      <c r="H106" s="14">
        <f t="shared" si="11"/>
        <v>3299.6445713166254</v>
      </c>
      <c r="I106" s="15">
        <f t="shared" si="12"/>
        <v>19</v>
      </c>
      <c r="J106" s="14">
        <f t="shared" si="13"/>
        <v>4322.9713278199906</v>
      </c>
      <c r="K106" s="15">
        <f t="shared" si="14"/>
        <v>60</v>
      </c>
      <c r="L106" s="14">
        <f t="shared" si="15"/>
        <v>285375.97078208305</v>
      </c>
      <c r="M106" s="15">
        <f t="shared" si="16"/>
        <v>36</v>
      </c>
      <c r="N106" s="14">
        <f t="shared" si="17"/>
        <v>113975.76368190532</v>
      </c>
      <c r="O106" s="50">
        <f t="shared" si="18"/>
        <v>52</v>
      </c>
      <c r="P106" s="53">
        <f t="shared" si="19"/>
        <v>0.39938808922682123</v>
      </c>
      <c r="Q106" s="14">
        <f t="shared" si="20"/>
        <v>171400.20710017771</v>
      </c>
      <c r="R106" s="50">
        <f t="shared" si="21"/>
        <v>22</v>
      </c>
      <c r="S106" s="14">
        <v>142926</v>
      </c>
      <c r="T106" s="15">
        <f t="shared" si="22"/>
        <v>15</v>
      </c>
    </row>
    <row r="107" spans="2:20" x14ac:dyDescent="0.4">
      <c r="B107" s="25" t="s">
        <v>68</v>
      </c>
      <c r="C107" s="26" t="s">
        <v>69</v>
      </c>
      <c r="D107" s="64">
        <f t="shared" si="23"/>
        <v>40896.197595060126</v>
      </c>
      <c r="E107" s="27">
        <f t="shared" si="10"/>
        <v>42</v>
      </c>
      <c r="F107" s="64">
        <f t="shared" si="23"/>
        <v>26444.58888527787</v>
      </c>
      <c r="G107" s="27">
        <f t="shared" si="10"/>
        <v>29</v>
      </c>
      <c r="H107" s="64">
        <f t="shared" si="11"/>
        <v>50.194995125121871</v>
      </c>
      <c r="I107" s="27">
        <f t="shared" si="12"/>
        <v>39</v>
      </c>
      <c r="J107" s="64">
        <f t="shared" si="13"/>
        <v>14401.413714657134</v>
      </c>
      <c r="K107" s="27">
        <f t="shared" si="14"/>
        <v>44</v>
      </c>
      <c r="L107" s="64">
        <f t="shared" si="15"/>
        <v>236113.71465713356</v>
      </c>
      <c r="M107" s="27">
        <f t="shared" si="16"/>
        <v>50</v>
      </c>
      <c r="N107" s="64">
        <f t="shared" si="17"/>
        <v>181306.02859928503</v>
      </c>
      <c r="O107" s="65">
        <f t="shared" si="18"/>
        <v>19</v>
      </c>
      <c r="P107" s="66">
        <f t="shared" si="19"/>
        <v>0.76787588921958172</v>
      </c>
      <c r="Q107" s="89">
        <f t="shared" si="20"/>
        <v>54807.68605784855</v>
      </c>
      <c r="R107" s="90">
        <f t="shared" si="21"/>
        <v>62</v>
      </c>
      <c r="S107" s="64">
        <v>61540</v>
      </c>
      <c r="T107" s="27">
        <f t="shared" si="22"/>
        <v>35</v>
      </c>
    </row>
    <row r="108" spans="2:20" x14ac:dyDescent="0.4">
      <c r="B108" s="12" t="s">
        <v>70</v>
      </c>
      <c r="C108" s="13" t="s">
        <v>71</v>
      </c>
      <c r="D108" s="14">
        <f t="shared" ref="D108:F123" si="24">+D38*1000/$S108</f>
        <v>45804.22812388184</v>
      </c>
      <c r="E108" s="15">
        <f t="shared" si="10"/>
        <v>35</v>
      </c>
      <c r="F108" s="14">
        <f t="shared" si="24"/>
        <v>39056.961396254919</v>
      </c>
      <c r="G108" s="15">
        <f t="shared" si="10"/>
        <v>18</v>
      </c>
      <c r="H108" s="14">
        <f t="shared" si="11"/>
        <v>22.084840774460304</v>
      </c>
      <c r="I108" s="15">
        <f t="shared" si="12"/>
        <v>41</v>
      </c>
      <c r="J108" s="14">
        <f t="shared" si="13"/>
        <v>6725.1818868524633</v>
      </c>
      <c r="K108" s="15">
        <f t="shared" si="14"/>
        <v>56</v>
      </c>
      <c r="L108" s="14">
        <f t="shared" si="15"/>
        <v>293511.3405955552</v>
      </c>
      <c r="M108" s="15">
        <f t="shared" si="16"/>
        <v>32</v>
      </c>
      <c r="N108" s="14">
        <f t="shared" si="17"/>
        <v>165555.35125034789</v>
      </c>
      <c r="O108" s="50">
        <f t="shared" si="18"/>
        <v>31</v>
      </c>
      <c r="P108" s="53">
        <f t="shared" si="19"/>
        <v>0.56405095256089388</v>
      </c>
      <c r="Q108" s="14">
        <f t="shared" si="20"/>
        <v>127955.98934520733</v>
      </c>
      <c r="R108" s="50">
        <f t="shared" si="21"/>
        <v>33</v>
      </c>
      <c r="S108" s="14">
        <v>100612</v>
      </c>
      <c r="T108" s="15">
        <f t="shared" si="22"/>
        <v>22</v>
      </c>
    </row>
    <row r="109" spans="2:20" x14ac:dyDescent="0.4">
      <c r="B109" s="12" t="s">
        <v>72</v>
      </c>
      <c r="C109" s="13" t="s">
        <v>73</v>
      </c>
      <c r="D109" s="34">
        <f t="shared" si="24"/>
        <v>17444.364851957976</v>
      </c>
      <c r="E109" s="18">
        <f t="shared" si="10"/>
        <v>63</v>
      </c>
      <c r="F109" s="14">
        <f t="shared" si="24"/>
        <v>12508.576090417064</v>
      </c>
      <c r="G109" s="15">
        <f t="shared" si="10"/>
        <v>60</v>
      </c>
      <c r="H109" s="14">
        <f t="shared" si="11"/>
        <v>1579.9506526583891</v>
      </c>
      <c r="I109" s="15">
        <f t="shared" si="12"/>
        <v>26</v>
      </c>
      <c r="J109" s="34">
        <f t="shared" si="13"/>
        <v>3355.8381088825213</v>
      </c>
      <c r="K109" s="18">
        <f t="shared" si="14"/>
        <v>61</v>
      </c>
      <c r="L109" s="14">
        <f t="shared" si="15"/>
        <v>285329.13482967205</v>
      </c>
      <c r="M109" s="15">
        <f t="shared" si="16"/>
        <v>37</v>
      </c>
      <c r="N109" s="14">
        <f t="shared" si="17"/>
        <v>177447.46895893029</v>
      </c>
      <c r="O109" s="50">
        <f t="shared" si="18"/>
        <v>23</v>
      </c>
      <c r="P109" s="53">
        <f t="shared" si="19"/>
        <v>0.62190448607660764</v>
      </c>
      <c r="Q109" s="14">
        <f t="shared" si="20"/>
        <v>107881.6658707418</v>
      </c>
      <c r="R109" s="50">
        <f t="shared" si="21"/>
        <v>40</v>
      </c>
      <c r="S109" s="14">
        <v>50256</v>
      </c>
      <c r="T109" s="15">
        <f t="shared" si="22"/>
        <v>40</v>
      </c>
    </row>
    <row r="110" spans="2:20" x14ac:dyDescent="0.4">
      <c r="B110" s="25" t="s">
        <v>74</v>
      </c>
      <c r="C110" s="26" t="s">
        <v>75</v>
      </c>
      <c r="D110" s="64">
        <f t="shared" si="24"/>
        <v>45425.597323305257</v>
      </c>
      <c r="E110" s="27">
        <f t="shared" si="10"/>
        <v>37</v>
      </c>
      <c r="F110" s="64">
        <f t="shared" si="24"/>
        <v>19639.446930809157</v>
      </c>
      <c r="G110" s="27">
        <f t="shared" si="10"/>
        <v>43</v>
      </c>
      <c r="H110" s="64">
        <f t="shared" si="11"/>
        <v>0</v>
      </c>
      <c r="I110" s="27">
        <f t="shared" si="12"/>
        <v>44</v>
      </c>
      <c r="J110" s="64">
        <f t="shared" si="13"/>
        <v>25786.150392496103</v>
      </c>
      <c r="K110" s="27">
        <f t="shared" si="14"/>
        <v>30</v>
      </c>
      <c r="L110" s="64">
        <f t="shared" si="15"/>
        <v>251119.96511145745</v>
      </c>
      <c r="M110" s="27">
        <f t="shared" si="16"/>
        <v>45</v>
      </c>
      <c r="N110" s="64">
        <f t="shared" si="17"/>
        <v>164314.139868739</v>
      </c>
      <c r="O110" s="65">
        <f t="shared" si="18"/>
        <v>32</v>
      </c>
      <c r="P110" s="66">
        <f t="shared" si="19"/>
        <v>0.65432527356321335</v>
      </c>
      <c r="Q110" s="64">
        <f t="shared" si="20"/>
        <v>86805.825242718449</v>
      </c>
      <c r="R110" s="65">
        <f t="shared" si="21"/>
        <v>53</v>
      </c>
      <c r="S110" s="64">
        <v>69937</v>
      </c>
      <c r="T110" s="27">
        <f t="shared" si="22"/>
        <v>33</v>
      </c>
    </row>
    <row r="111" spans="2:20" x14ac:dyDescent="0.4">
      <c r="B111" s="25" t="s">
        <v>76</v>
      </c>
      <c r="C111" s="26" t="s">
        <v>77</v>
      </c>
      <c r="D111" s="64">
        <f t="shared" si="24"/>
        <v>56388.740188808915</v>
      </c>
      <c r="E111" s="27">
        <f t="shared" si="10"/>
        <v>30</v>
      </c>
      <c r="F111" s="64">
        <f t="shared" si="24"/>
        <v>16331.482620175788</v>
      </c>
      <c r="G111" s="27">
        <f t="shared" si="10"/>
        <v>55</v>
      </c>
      <c r="H111" s="64">
        <f t="shared" si="11"/>
        <v>68.777805910225339</v>
      </c>
      <c r="I111" s="27">
        <f t="shared" si="12"/>
        <v>37</v>
      </c>
      <c r="J111" s="64">
        <f t="shared" si="13"/>
        <v>39988.479762722898</v>
      </c>
      <c r="K111" s="27">
        <f t="shared" si="14"/>
        <v>22</v>
      </c>
      <c r="L111" s="64">
        <f t="shared" si="15"/>
        <v>303533.52985857415</v>
      </c>
      <c r="M111" s="27">
        <f t="shared" si="16"/>
        <v>29</v>
      </c>
      <c r="N111" s="64">
        <f t="shared" si="17"/>
        <v>172675.51633088582</v>
      </c>
      <c r="O111" s="65">
        <f t="shared" si="18"/>
        <v>27</v>
      </c>
      <c r="P111" s="66">
        <f t="shared" si="19"/>
        <v>0.56888448670346492</v>
      </c>
      <c r="Q111" s="64">
        <f t="shared" si="20"/>
        <v>130858.01352768835</v>
      </c>
      <c r="R111" s="65">
        <f t="shared" si="21"/>
        <v>32</v>
      </c>
      <c r="S111" s="64">
        <v>55294</v>
      </c>
      <c r="T111" s="27">
        <f t="shared" si="22"/>
        <v>37</v>
      </c>
    </row>
    <row r="112" spans="2:20" x14ac:dyDescent="0.4">
      <c r="B112" s="12" t="s">
        <v>78</v>
      </c>
      <c r="C112" s="13" t="s">
        <v>79</v>
      </c>
      <c r="D112" s="14">
        <f t="shared" si="24"/>
        <v>23041.871450415027</v>
      </c>
      <c r="E112" s="15">
        <f t="shared" si="10"/>
        <v>58</v>
      </c>
      <c r="F112" s="14">
        <f t="shared" si="24"/>
        <v>17243.351354303188</v>
      </c>
      <c r="G112" s="15">
        <f t="shared" si="10"/>
        <v>53</v>
      </c>
      <c r="H112" s="14">
        <f t="shared" si="11"/>
        <v>0</v>
      </c>
      <c r="I112" s="15">
        <f t="shared" si="12"/>
        <v>44</v>
      </c>
      <c r="J112" s="14">
        <f t="shared" si="13"/>
        <v>5798.5200961118389</v>
      </c>
      <c r="K112" s="15">
        <f t="shared" si="14"/>
        <v>58</v>
      </c>
      <c r="L112" s="14">
        <f t="shared" si="15"/>
        <v>322235.21461336827</v>
      </c>
      <c r="M112" s="15">
        <f t="shared" si="16"/>
        <v>21</v>
      </c>
      <c r="N112" s="14">
        <f t="shared" si="17"/>
        <v>127421.1992136304</v>
      </c>
      <c r="O112" s="50">
        <f t="shared" si="18"/>
        <v>49</v>
      </c>
      <c r="P112" s="53">
        <f t="shared" si="19"/>
        <v>0.39542915682420327</v>
      </c>
      <c r="Q112" s="14">
        <f t="shared" si="20"/>
        <v>194814.01539973787</v>
      </c>
      <c r="R112" s="50">
        <f t="shared" si="21"/>
        <v>11</v>
      </c>
      <c r="S112" s="14">
        <v>73248</v>
      </c>
      <c r="T112" s="15">
        <f t="shared" si="22"/>
        <v>32</v>
      </c>
    </row>
    <row r="113" spans="2:20" x14ac:dyDescent="0.4">
      <c r="B113" s="12">
        <v>39</v>
      </c>
      <c r="C113" s="13" t="s">
        <v>80</v>
      </c>
      <c r="D113" s="14">
        <f t="shared" si="24"/>
        <v>130612.03592971184</v>
      </c>
      <c r="E113" s="15">
        <f t="shared" si="10"/>
        <v>12</v>
      </c>
      <c r="F113" s="14">
        <f t="shared" si="24"/>
        <v>32382.927276377697</v>
      </c>
      <c r="G113" s="15">
        <f t="shared" si="10"/>
        <v>23</v>
      </c>
      <c r="H113" s="14">
        <f t="shared" si="11"/>
        <v>25313.817575530087</v>
      </c>
      <c r="I113" s="15">
        <f t="shared" si="12"/>
        <v>5</v>
      </c>
      <c r="J113" s="14">
        <f t="shared" si="13"/>
        <v>72915.291077804068</v>
      </c>
      <c r="K113" s="15">
        <f t="shared" si="14"/>
        <v>9</v>
      </c>
      <c r="L113" s="14">
        <f t="shared" si="15"/>
        <v>339440.20007507177</v>
      </c>
      <c r="M113" s="15">
        <f t="shared" si="16"/>
        <v>16</v>
      </c>
      <c r="N113" s="14">
        <f t="shared" si="17"/>
        <v>153816.45818238956</v>
      </c>
      <c r="O113" s="50">
        <f t="shared" si="18"/>
        <v>39</v>
      </c>
      <c r="P113" s="53">
        <f t="shared" si="19"/>
        <v>0.45314744142965674</v>
      </c>
      <c r="Q113" s="14">
        <f t="shared" si="20"/>
        <v>185623.74189268224</v>
      </c>
      <c r="R113" s="50">
        <f t="shared" si="21"/>
        <v>14</v>
      </c>
      <c r="S113" s="14">
        <v>114557</v>
      </c>
      <c r="T113" s="15">
        <f t="shared" si="22"/>
        <v>19</v>
      </c>
    </row>
    <row r="114" spans="2:20" x14ac:dyDescent="0.4">
      <c r="B114" s="28">
        <v>40</v>
      </c>
      <c r="C114" s="29" t="s">
        <v>81</v>
      </c>
      <c r="D114" s="67">
        <f t="shared" si="24"/>
        <v>30549.747498808956</v>
      </c>
      <c r="E114" s="30">
        <f t="shared" si="10"/>
        <v>50</v>
      </c>
      <c r="F114" s="67">
        <f t="shared" si="24"/>
        <v>18037.389232968078</v>
      </c>
      <c r="G114" s="30">
        <f t="shared" si="10"/>
        <v>50</v>
      </c>
      <c r="H114" s="67">
        <f t="shared" si="11"/>
        <v>907.02239161505474</v>
      </c>
      <c r="I114" s="30">
        <f t="shared" si="12"/>
        <v>31</v>
      </c>
      <c r="J114" s="67">
        <f t="shared" si="13"/>
        <v>11605.335874225822</v>
      </c>
      <c r="K114" s="30">
        <f t="shared" si="14"/>
        <v>47</v>
      </c>
      <c r="L114" s="67">
        <f t="shared" si="15"/>
        <v>218776.36969985708</v>
      </c>
      <c r="M114" s="30">
        <f t="shared" si="16"/>
        <v>55</v>
      </c>
      <c r="N114" s="67">
        <f t="shared" si="17"/>
        <v>153645.79323487374</v>
      </c>
      <c r="O114" s="68">
        <f t="shared" si="18"/>
        <v>40</v>
      </c>
      <c r="P114" s="69">
        <f t="shared" si="19"/>
        <v>0.70229610924462704</v>
      </c>
      <c r="Q114" s="113">
        <f t="shared" si="20"/>
        <v>65130.576464983322</v>
      </c>
      <c r="R114" s="114">
        <f t="shared" si="21"/>
        <v>61</v>
      </c>
      <c r="S114" s="67">
        <v>52475</v>
      </c>
      <c r="T114" s="30">
        <f t="shared" si="22"/>
        <v>39</v>
      </c>
    </row>
    <row r="115" spans="2:20" x14ac:dyDescent="0.4">
      <c r="B115" s="31">
        <v>41</v>
      </c>
      <c r="C115" s="32" t="s">
        <v>82</v>
      </c>
      <c r="D115" s="70">
        <f t="shared" si="24"/>
        <v>37234.146666963235</v>
      </c>
      <c r="E115" s="33">
        <f t="shared" si="10"/>
        <v>45</v>
      </c>
      <c r="F115" s="70">
        <f t="shared" si="24"/>
        <v>18731.533174670254</v>
      </c>
      <c r="G115" s="33">
        <f t="shared" si="10"/>
        <v>45</v>
      </c>
      <c r="H115" s="70">
        <f t="shared" si="11"/>
        <v>27.402744722969818</v>
      </c>
      <c r="I115" s="33">
        <f t="shared" si="12"/>
        <v>40</v>
      </c>
      <c r="J115" s="70">
        <f t="shared" si="13"/>
        <v>18475.210747570007</v>
      </c>
      <c r="K115" s="33">
        <f t="shared" si="14"/>
        <v>39</v>
      </c>
      <c r="L115" s="70">
        <f t="shared" si="15"/>
        <v>245698.74774794813</v>
      </c>
      <c r="M115" s="33">
        <f t="shared" si="16"/>
        <v>46</v>
      </c>
      <c r="N115" s="70">
        <f t="shared" si="17"/>
        <v>147480.19306479237</v>
      </c>
      <c r="O115" s="71">
        <f t="shared" si="18"/>
        <v>42</v>
      </c>
      <c r="P115" s="72">
        <f t="shared" si="19"/>
        <v>0.60024804528546483</v>
      </c>
      <c r="Q115" s="70">
        <f t="shared" si="20"/>
        <v>98218.554683155759</v>
      </c>
      <c r="R115" s="71">
        <f t="shared" si="21"/>
        <v>47</v>
      </c>
      <c r="S115" s="70">
        <v>44959</v>
      </c>
      <c r="T115" s="33">
        <f t="shared" si="22"/>
        <v>41</v>
      </c>
    </row>
    <row r="116" spans="2:20" x14ac:dyDescent="0.4">
      <c r="B116" s="12">
        <v>42</v>
      </c>
      <c r="C116" s="13" t="s">
        <v>83</v>
      </c>
      <c r="D116" s="14">
        <f t="shared" si="24"/>
        <v>44618.329618460732</v>
      </c>
      <c r="E116" s="15">
        <f t="shared" si="10"/>
        <v>38</v>
      </c>
      <c r="F116" s="14">
        <f t="shared" si="24"/>
        <v>28036.606791661205</v>
      </c>
      <c r="G116" s="15">
        <f t="shared" si="10"/>
        <v>28</v>
      </c>
      <c r="H116" s="14">
        <f t="shared" si="11"/>
        <v>0</v>
      </c>
      <c r="I116" s="15">
        <f t="shared" si="12"/>
        <v>44</v>
      </c>
      <c r="J116" s="14">
        <f t="shared" si="13"/>
        <v>16581.722826799527</v>
      </c>
      <c r="K116" s="15">
        <f t="shared" si="14"/>
        <v>41</v>
      </c>
      <c r="L116" s="14">
        <f t="shared" si="15"/>
        <v>331794.38835715223</v>
      </c>
      <c r="M116" s="15">
        <f t="shared" si="16"/>
        <v>18</v>
      </c>
      <c r="N116" s="34">
        <f t="shared" si="17"/>
        <v>48197.430182247277</v>
      </c>
      <c r="O116" s="52">
        <f t="shared" si="18"/>
        <v>61</v>
      </c>
      <c r="P116" s="53">
        <f t="shared" si="19"/>
        <v>0.14526294558775446</v>
      </c>
      <c r="Q116" s="14">
        <f t="shared" si="20"/>
        <v>283596.95817490492</v>
      </c>
      <c r="R116" s="50">
        <f t="shared" si="21"/>
        <v>5</v>
      </c>
      <c r="S116" s="14">
        <v>38135</v>
      </c>
      <c r="T116" s="15">
        <f t="shared" si="22"/>
        <v>43</v>
      </c>
    </row>
    <row r="117" spans="2:20" x14ac:dyDescent="0.4">
      <c r="B117" s="12">
        <v>43</v>
      </c>
      <c r="C117" s="13" t="s">
        <v>84</v>
      </c>
      <c r="D117" s="14">
        <f t="shared" si="24"/>
        <v>38171.529326662247</v>
      </c>
      <c r="E117" s="15">
        <f t="shared" si="10"/>
        <v>44</v>
      </c>
      <c r="F117" s="14">
        <f t="shared" si="24"/>
        <v>17821.598649707637</v>
      </c>
      <c r="G117" s="15">
        <f t="shared" si="10"/>
        <v>51</v>
      </c>
      <c r="H117" s="14">
        <f t="shared" si="11"/>
        <v>0</v>
      </c>
      <c r="I117" s="15">
        <f t="shared" si="12"/>
        <v>44</v>
      </c>
      <c r="J117" s="14">
        <f t="shared" si="13"/>
        <v>20349.930676954609</v>
      </c>
      <c r="K117" s="15">
        <f t="shared" si="14"/>
        <v>34</v>
      </c>
      <c r="L117" s="14">
        <f t="shared" si="15"/>
        <v>285569.68473084574</v>
      </c>
      <c r="M117" s="15">
        <f t="shared" si="16"/>
        <v>35</v>
      </c>
      <c r="N117" s="14">
        <f t="shared" si="17"/>
        <v>180284.34504792333</v>
      </c>
      <c r="O117" s="50">
        <f t="shared" si="18"/>
        <v>21</v>
      </c>
      <c r="P117" s="53">
        <f t="shared" si="19"/>
        <v>0.63131471821963303</v>
      </c>
      <c r="Q117" s="14">
        <f t="shared" si="20"/>
        <v>105285.33968292242</v>
      </c>
      <c r="R117" s="50">
        <f t="shared" si="21"/>
        <v>42</v>
      </c>
      <c r="S117" s="14">
        <v>33178</v>
      </c>
      <c r="T117" s="15">
        <f t="shared" si="22"/>
        <v>45</v>
      </c>
    </row>
    <row r="118" spans="2:20" x14ac:dyDescent="0.4">
      <c r="B118" s="12">
        <v>44</v>
      </c>
      <c r="C118" s="13" t="s">
        <v>85</v>
      </c>
      <c r="D118" s="14">
        <f t="shared" si="24"/>
        <v>122285.85271317829</v>
      </c>
      <c r="E118" s="15">
        <f t="shared" si="10"/>
        <v>13</v>
      </c>
      <c r="F118" s="14">
        <f t="shared" si="24"/>
        <v>45170.806906272024</v>
      </c>
      <c r="G118" s="15">
        <f t="shared" si="10"/>
        <v>14</v>
      </c>
      <c r="H118" s="14">
        <f t="shared" si="11"/>
        <v>4813.3368569415079</v>
      </c>
      <c r="I118" s="15">
        <f t="shared" si="12"/>
        <v>17</v>
      </c>
      <c r="J118" s="14">
        <f t="shared" si="13"/>
        <v>72301.70894996477</v>
      </c>
      <c r="K118" s="15">
        <f t="shared" si="14"/>
        <v>10</v>
      </c>
      <c r="L118" s="14">
        <f t="shared" si="15"/>
        <v>314159.44326990837</v>
      </c>
      <c r="M118" s="15">
        <f t="shared" si="16"/>
        <v>26</v>
      </c>
      <c r="N118" s="14">
        <f t="shared" si="17"/>
        <v>225332.10007047217</v>
      </c>
      <c r="O118" s="50">
        <f t="shared" si="18"/>
        <v>8</v>
      </c>
      <c r="P118" s="53">
        <f t="shared" si="19"/>
        <v>0.71725394508316376</v>
      </c>
      <c r="Q118" s="14">
        <f t="shared" si="20"/>
        <v>88827.343199436218</v>
      </c>
      <c r="R118" s="50">
        <f t="shared" si="21"/>
        <v>52</v>
      </c>
      <c r="S118" s="14">
        <v>11352</v>
      </c>
      <c r="T118" s="15">
        <f t="shared" si="22"/>
        <v>56</v>
      </c>
    </row>
    <row r="119" spans="2:20" x14ac:dyDescent="0.4">
      <c r="B119" s="12">
        <v>45</v>
      </c>
      <c r="C119" s="13" t="s">
        <v>86</v>
      </c>
      <c r="D119" s="14">
        <f t="shared" si="24"/>
        <v>31658.317145486148</v>
      </c>
      <c r="E119" s="15">
        <f t="shared" si="10"/>
        <v>49</v>
      </c>
      <c r="F119" s="14">
        <f t="shared" si="24"/>
        <v>21597.127083120336</v>
      </c>
      <c r="G119" s="15">
        <f t="shared" si="10"/>
        <v>37</v>
      </c>
      <c r="H119" s="14">
        <f t="shared" si="11"/>
        <v>2189.2955730497906</v>
      </c>
      <c r="I119" s="15">
        <f t="shared" si="12"/>
        <v>23</v>
      </c>
      <c r="J119" s="14">
        <f t="shared" si="13"/>
        <v>7871.8944893160206</v>
      </c>
      <c r="K119" s="15">
        <f t="shared" si="14"/>
        <v>55</v>
      </c>
      <c r="L119" s="14">
        <f t="shared" si="15"/>
        <v>271002.81157345872</v>
      </c>
      <c r="M119" s="15">
        <f t="shared" si="16"/>
        <v>41</v>
      </c>
      <c r="N119" s="14">
        <f t="shared" si="17"/>
        <v>166140.42531438504</v>
      </c>
      <c r="O119" s="50">
        <f t="shared" si="18"/>
        <v>30</v>
      </c>
      <c r="P119" s="53">
        <f t="shared" si="19"/>
        <v>0.61305793969355404</v>
      </c>
      <c r="Q119" s="14">
        <f t="shared" si="20"/>
        <v>104862.38625907371</v>
      </c>
      <c r="R119" s="50">
        <f t="shared" si="21"/>
        <v>43</v>
      </c>
      <c r="S119" s="14">
        <v>19562</v>
      </c>
      <c r="T119" s="15">
        <f t="shared" si="22"/>
        <v>51</v>
      </c>
    </row>
    <row r="120" spans="2:20" x14ac:dyDescent="0.4">
      <c r="B120" s="12">
        <v>46</v>
      </c>
      <c r="C120" s="13" t="s">
        <v>87</v>
      </c>
      <c r="D120" s="14">
        <f t="shared" si="24"/>
        <v>24485.152420127346</v>
      </c>
      <c r="E120" s="15">
        <f t="shared" si="10"/>
        <v>56</v>
      </c>
      <c r="F120" s="14">
        <f t="shared" si="24"/>
        <v>19724.798557502676</v>
      </c>
      <c r="G120" s="15">
        <f t="shared" si="10"/>
        <v>42</v>
      </c>
      <c r="H120" s="14">
        <f t="shared" si="11"/>
        <v>131.79692342367724</v>
      </c>
      <c r="I120" s="15">
        <f t="shared" si="12"/>
        <v>35</v>
      </c>
      <c r="J120" s="14">
        <f t="shared" si="13"/>
        <v>4628.556939200992</v>
      </c>
      <c r="K120" s="15">
        <f t="shared" si="14"/>
        <v>59</v>
      </c>
      <c r="L120" s="14">
        <f t="shared" si="15"/>
        <v>370920.71899475966</v>
      </c>
      <c r="M120" s="15">
        <f t="shared" si="16"/>
        <v>12</v>
      </c>
      <c r="N120" s="14">
        <f t="shared" si="17"/>
        <v>212251.81720854228</v>
      </c>
      <c r="O120" s="50">
        <f t="shared" si="18"/>
        <v>11</v>
      </c>
      <c r="P120" s="53">
        <f t="shared" si="19"/>
        <v>0.57222960686523683</v>
      </c>
      <c r="Q120" s="14">
        <f t="shared" si="20"/>
        <v>158668.90178621738</v>
      </c>
      <c r="R120" s="50">
        <f t="shared" si="21"/>
        <v>24</v>
      </c>
      <c r="S120" s="14">
        <v>17747</v>
      </c>
      <c r="T120" s="15">
        <f t="shared" si="22"/>
        <v>53</v>
      </c>
    </row>
    <row r="121" spans="2:20" x14ac:dyDescent="0.4">
      <c r="B121" s="12">
        <v>47</v>
      </c>
      <c r="C121" s="13" t="s">
        <v>88</v>
      </c>
      <c r="D121" s="14">
        <f t="shared" si="24"/>
        <v>38344.041272570939</v>
      </c>
      <c r="E121" s="15">
        <f t="shared" si="10"/>
        <v>43</v>
      </c>
      <c r="F121" s="14">
        <f t="shared" si="24"/>
        <v>29008.151332760102</v>
      </c>
      <c r="G121" s="15">
        <f t="shared" si="10"/>
        <v>27</v>
      </c>
      <c r="H121" s="14">
        <f t="shared" si="11"/>
        <v>67.996560619088569</v>
      </c>
      <c r="I121" s="15">
        <f t="shared" si="12"/>
        <v>38</v>
      </c>
      <c r="J121" s="14">
        <f t="shared" si="13"/>
        <v>9267.8933791917461</v>
      </c>
      <c r="K121" s="15">
        <f t="shared" si="14"/>
        <v>51</v>
      </c>
      <c r="L121" s="14">
        <f t="shared" si="15"/>
        <v>313734.23903697333</v>
      </c>
      <c r="M121" s="15">
        <f t="shared" si="16"/>
        <v>27</v>
      </c>
      <c r="N121" s="14">
        <f t="shared" si="17"/>
        <v>196635.21926053311</v>
      </c>
      <c r="O121" s="50">
        <f t="shared" si="18"/>
        <v>14</v>
      </c>
      <c r="P121" s="53">
        <f t="shared" si="19"/>
        <v>0.62675728305624878</v>
      </c>
      <c r="Q121" s="14">
        <f t="shared" si="20"/>
        <v>117099.01977644024</v>
      </c>
      <c r="R121" s="50">
        <f t="shared" si="21"/>
        <v>35</v>
      </c>
      <c r="S121" s="14">
        <v>29075</v>
      </c>
      <c r="T121" s="15">
        <f t="shared" si="22"/>
        <v>48</v>
      </c>
    </row>
    <row r="122" spans="2:20" x14ac:dyDescent="0.4">
      <c r="B122" s="12">
        <v>48</v>
      </c>
      <c r="C122" s="13" t="s">
        <v>89</v>
      </c>
      <c r="D122" s="14">
        <f t="shared" si="24"/>
        <v>77758.336722244814</v>
      </c>
      <c r="E122" s="15">
        <f t="shared" si="10"/>
        <v>21</v>
      </c>
      <c r="F122" s="14">
        <f t="shared" si="24"/>
        <v>44681.120374135826</v>
      </c>
      <c r="G122" s="15">
        <f t="shared" si="10"/>
        <v>15</v>
      </c>
      <c r="H122" s="14">
        <f t="shared" si="11"/>
        <v>0</v>
      </c>
      <c r="I122" s="15">
        <f t="shared" si="12"/>
        <v>44</v>
      </c>
      <c r="J122" s="14">
        <f t="shared" si="13"/>
        <v>33077.216348108988</v>
      </c>
      <c r="K122" s="15">
        <f t="shared" si="14"/>
        <v>25</v>
      </c>
      <c r="L122" s="14">
        <f t="shared" si="15"/>
        <v>320847.09231394879</v>
      </c>
      <c r="M122" s="15">
        <f t="shared" si="16"/>
        <v>23</v>
      </c>
      <c r="N122" s="14">
        <f t="shared" si="17"/>
        <v>225444.79463196421</v>
      </c>
      <c r="O122" s="50">
        <f t="shared" si="18"/>
        <v>7</v>
      </c>
      <c r="P122" s="53">
        <f t="shared" si="19"/>
        <v>0.70265494072599088</v>
      </c>
      <c r="Q122" s="14">
        <f t="shared" si="20"/>
        <v>95402.29768198455</v>
      </c>
      <c r="R122" s="50">
        <f t="shared" si="21"/>
        <v>50</v>
      </c>
      <c r="S122" s="14">
        <v>19672</v>
      </c>
      <c r="T122" s="15">
        <f t="shared" si="22"/>
        <v>50</v>
      </c>
    </row>
    <row r="123" spans="2:20" x14ac:dyDescent="0.4">
      <c r="B123" s="12">
        <v>49</v>
      </c>
      <c r="C123" s="13" t="s">
        <v>90</v>
      </c>
      <c r="D123" s="14">
        <f t="shared" si="24"/>
        <v>98869.250562881949</v>
      </c>
      <c r="E123" s="15">
        <f t="shared" si="10"/>
        <v>17</v>
      </c>
      <c r="F123" s="14">
        <f t="shared" si="24"/>
        <v>68440.334512705056</v>
      </c>
      <c r="G123" s="15">
        <f t="shared" si="10"/>
        <v>8</v>
      </c>
      <c r="H123" s="14">
        <f t="shared" si="11"/>
        <v>11171.491369143347</v>
      </c>
      <c r="I123" s="15">
        <f t="shared" si="12"/>
        <v>9</v>
      </c>
      <c r="J123" s="14">
        <f t="shared" si="13"/>
        <v>19257.424681033557</v>
      </c>
      <c r="K123" s="15">
        <f t="shared" si="14"/>
        <v>36</v>
      </c>
      <c r="L123" s="14">
        <f t="shared" si="15"/>
        <v>294898.35960115795</v>
      </c>
      <c r="M123" s="15">
        <f t="shared" si="16"/>
        <v>31</v>
      </c>
      <c r="N123" s="14">
        <f t="shared" si="17"/>
        <v>213043.36871448482</v>
      </c>
      <c r="O123" s="50">
        <f t="shared" si="18"/>
        <v>10</v>
      </c>
      <c r="P123" s="53">
        <f t="shared" si="19"/>
        <v>0.72242981955755947</v>
      </c>
      <c r="Q123" s="14">
        <f t="shared" si="20"/>
        <v>81854.990886673098</v>
      </c>
      <c r="R123" s="50">
        <f t="shared" si="21"/>
        <v>56</v>
      </c>
      <c r="S123" s="14">
        <v>18654</v>
      </c>
      <c r="T123" s="15">
        <f t="shared" si="22"/>
        <v>52</v>
      </c>
    </row>
    <row r="124" spans="2:20" x14ac:dyDescent="0.4">
      <c r="B124" s="12">
        <v>50</v>
      </c>
      <c r="C124" s="13" t="s">
        <v>91</v>
      </c>
      <c r="D124" s="14">
        <f t="shared" ref="D124:F138" si="25">+D54*1000/$S124</f>
        <v>43184.515841142347</v>
      </c>
      <c r="E124" s="15">
        <f t="shared" si="10"/>
        <v>39</v>
      </c>
      <c r="F124" s="14">
        <f t="shared" si="25"/>
        <v>23928.157072735386</v>
      </c>
      <c r="G124" s="15">
        <f t="shared" si="10"/>
        <v>33</v>
      </c>
      <c r="H124" s="14">
        <f t="shared" si="11"/>
        <v>13.981853339283058</v>
      </c>
      <c r="I124" s="15">
        <f t="shared" si="12"/>
        <v>42</v>
      </c>
      <c r="J124" s="14">
        <f t="shared" si="13"/>
        <v>19242.376915067678</v>
      </c>
      <c r="K124" s="15">
        <f t="shared" si="14"/>
        <v>37</v>
      </c>
      <c r="L124" s="16">
        <f t="shared" si="15"/>
        <v>548289.60285586794</v>
      </c>
      <c r="M124" s="17">
        <f t="shared" si="16"/>
        <v>3</v>
      </c>
      <c r="N124" s="14">
        <f t="shared" si="17"/>
        <v>205242.30254350737</v>
      </c>
      <c r="O124" s="50">
        <f t="shared" si="18"/>
        <v>13</v>
      </c>
      <c r="P124" s="53">
        <f t="shared" si="19"/>
        <v>0.37433192508934116</v>
      </c>
      <c r="Q124" s="14">
        <f t="shared" si="20"/>
        <v>343047.30031236057</v>
      </c>
      <c r="R124" s="50">
        <f t="shared" si="21"/>
        <v>4</v>
      </c>
      <c r="S124" s="14">
        <v>13446</v>
      </c>
      <c r="T124" s="15">
        <f t="shared" si="22"/>
        <v>54</v>
      </c>
    </row>
    <row r="125" spans="2:20" x14ac:dyDescent="0.4">
      <c r="B125" s="12">
        <v>51</v>
      </c>
      <c r="C125" s="13" t="s">
        <v>92</v>
      </c>
      <c r="D125" s="14">
        <f t="shared" si="25"/>
        <v>262277.64015047252</v>
      </c>
      <c r="E125" s="15">
        <f t="shared" si="10"/>
        <v>4</v>
      </c>
      <c r="F125" s="14">
        <f t="shared" si="25"/>
        <v>81294.614184787599</v>
      </c>
      <c r="G125" s="15">
        <f t="shared" si="10"/>
        <v>7</v>
      </c>
      <c r="H125" s="14">
        <f t="shared" si="11"/>
        <v>24713.918708138361</v>
      </c>
      <c r="I125" s="15">
        <f t="shared" si="12"/>
        <v>6</v>
      </c>
      <c r="J125" s="16">
        <f t="shared" si="13"/>
        <v>156269.10725754657</v>
      </c>
      <c r="K125" s="17">
        <f t="shared" si="14"/>
        <v>3</v>
      </c>
      <c r="L125" s="16">
        <f t="shared" si="15"/>
        <v>686985.59500871645</v>
      </c>
      <c r="M125" s="17">
        <f t="shared" si="16"/>
        <v>2</v>
      </c>
      <c r="N125" s="16">
        <f t="shared" si="17"/>
        <v>277000.55050922104</v>
      </c>
      <c r="O125" s="51">
        <f t="shared" si="18"/>
        <v>3</v>
      </c>
      <c r="P125" s="53">
        <f t="shared" si="19"/>
        <v>0.4032115848159909</v>
      </c>
      <c r="Q125" s="16">
        <f t="shared" si="20"/>
        <v>409985.04449949536</v>
      </c>
      <c r="R125" s="51">
        <f t="shared" si="21"/>
        <v>2</v>
      </c>
      <c r="S125" s="14">
        <v>10899</v>
      </c>
      <c r="T125" s="15">
        <f t="shared" si="22"/>
        <v>59</v>
      </c>
    </row>
    <row r="126" spans="2:20" x14ac:dyDescent="0.4">
      <c r="B126" s="12">
        <v>52</v>
      </c>
      <c r="C126" s="13" t="s">
        <v>93</v>
      </c>
      <c r="D126" s="14">
        <f t="shared" si="25"/>
        <v>148284.71282745051</v>
      </c>
      <c r="E126" s="15">
        <f t="shared" si="10"/>
        <v>11</v>
      </c>
      <c r="F126" s="16">
        <f t="shared" si="25"/>
        <v>131975.8947238962</v>
      </c>
      <c r="G126" s="17">
        <f t="shared" si="10"/>
        <v>2</v>
      </c>
      <c r="H126" s="14">
        <f t="shared" si="11"/>
        <v>7813.5530685032591</v>
      </c>
      <c r="I126" s="15">
        <f t="shared" si="12"/>
        <v>11</v>
      </c>
      <c r="J126" s="14">
        <f t="shared" si="13"/>
        <v>8495.2650350510394</v>
      </c>
      <c r="K126" s="15">
        <f t="shared" si="14"/>
        <v>52</v>
      </c>
      <c r="L126" s="14">
        <f t="shared" si="15"/>
        <v>415576.55884885008</v>
      </c>
      <c r="M126" s="15">
        <f t="shared" si="16"/>
        <v>10</v>
      </c>
      <c r="N126" s="14">
        <f t="shared" si="17"/>
        <v>239365.63768294183</v>
      </c>
      <c r="O126" s="50">
        <f t="shared" si="18"/>
        <v>6</v>
      </c>
      <c r="P126" s="53">
        <f t="shared" si="19"/>
        <v>0.57598445481618665</v>
      </c>
      <c r="Q126" s="14">
        <f t="shared" si="20"/>
        <v>176210.92116590825</v>
      </c>
      <c r="R126" s="50">
        <f t="shared" si="21"/>
        <v>19</v>
      </c>
      <c r="S126" s="14">
        <v>8131</v>
      </c>
      <c r="T126" s="15">
        <f t="shared" si="22"/>
        <v>61</v>
      </c>
    </row>
    <row r="127" spans="2:20" x14ac:dyDescent="0.4">
      <c r="B127" s="12">
        <v>53</v>
      </c>
      <c r="C127" s="13" t="s">
        <v>94</v>
      </c>
      <c r="D127" s="14">
        <f t="shared" si="25"/>
        <v>182636.48776389036</v>
      </c>
      <c r="E127" s="15">
        <f t="shared" si="10"/>
        <v>7</v>
      </c>
      <c r="F127" s="14">
        <f t="shared" si="25"/>
        <v>56189.790988341563</v>
      </c>
      <c r="G127" s="15">
        <f t="shared" si="10"/>
        <v>10</v>
      </c>
      <c r="H127" s="16">
        <f t="shared" si="11"/>
        <v>47063.858838357315</v>
      </c>
      <c r="I127" s="17">
        <f t="shared" si="12"/>
        <v>3</v>
      </c>
      <c r="J127" s="14">
        <f t="shared" si="13"/>
        <v>79382.837937191478</v>
      </c>
      <c r="K127" s="15">
        <f t="shared" si="14"/>
        <v>8</v>
      </c>
      <c r="L127" s="14">
        <f t="shared" si="15"/>
        <v>314349.85820817138</v>
      </c>
      <c r="M127" s="15">
        <f t="shared" si="16"/>
        <v>25</v>
      </c>
      <c r="N127" s="14">
        <f t="shared" si="17"/>
        <v>216461.29608234428</v>
      </c>
      <c r="O127" s="50">
        <f t="shared" si="18"/>
        <v>9</v>
      </c>
      <c r="P127" s="53">
        <f t="shared" si="19"/>
        <v>0.68859994821119808</v>
      </c>
      <c r="Q127" s="14">
        <f t="shared" si="20"/>
        <v>97888.562125827113</v>
      </c>
      <c r="R127" s="50">
        <f t="shared" si="21"/>
        <v>48</v>
      </c>
      <c r="S127" s="14">
        <v>9521</v>
      </c>
      <c r="T127" s="15">
        <f t="shared" si="22"/>
        <v>60</v>
      </c>
    </row>
    <row r="128" spans="2:20" x14ac:dyDescent="0.4">
      <c r="B128" s="12">
        <v>54</v>
      </c>
      <c r="C128" s="13" t="s">
        <v>95</v>
      </c>
      <c r="D128" s="14">
        <f t="shared" si="25"/>
        <v>117712.33473775969</v>
      </c>
      <c r="E128" s="15">
        <f t="shared" si="10"/>
        <v>14</v>
      </c>
      <c r="F128" s="14">
        <f t="shared" si="25"/>
        <v>67838.442539590294</v>
      </c>
      <c r="G128" s="15">
        <f t="shared" si="10"/>
        <v>9</v>
      </c>
      <c r="H128" s="14">
        <f t="shared" si="11"/>
        <v>7267.0347232311497</v>
      </c>
      <c r="I128" s="15">
        <f t="shared" si="12"/>
        <v>13</v>
      </c>
      <c r="J128" s="14">
        <f t="shared" si="13"/>
        <v>42606.857474938253</v>
      </c>
      <c r="K128" s="15">
        <f t="shared" si="14"/>
        <v>19</v>
      </c>
      <c r="L128" s="14">
        <f t="shared" si="15"/>
        <v>418220.25279674563</v>
      </c>
      <c r="M128" s="15">
        <f t="shared" si="16"/>
        <v>8</v>
      </c>
      <c r="N128" s="14">
        <f t="shared" si="17"/>
        <v>258089.20528839168</v>
      </c>
      <c r="O128" s="50">
        <f t="shared" si="18"/>
        <v>5</v>
      </c>
      <c r="P128" s="53">
        <f t="shared" si="19"/>
        <v>0.61711312056860768</v>
      </c>
      <c r="Q128" s="14">
        <f t="shared" si="20"/>
        <v>160131.04750835392</v>
      </c>
      <c r="R128" s="50">
        <f t="shared" si="21"/>
        <v>23</v>
      </c>
      <c r="S128" s="14">
        <v>6883</v>
      </c>
      <c r="T128" s="15">
        <f t="shared" si="22"/>
        <v>62</v>
      </c>
    </row>
    <row r="129" spans="2:20" x14ac:dyDescent="0.4">
      <c r="B129" s="12">
        <v>55</v>
      </c>
      <c r="C129" s="13" t="s">
        <v>96</v>
      </c>
      <c r="D129" s="16">
        <f t="shared" si="25"/>
        <v>274551.72106295702</v>
      </c>
      <c r="E129" s="17">
        <f t="shared" si="10"/>
        <v>3</v>
      </c>
      <c r="F129" s="14">
        <f t="shared" si="25"/>
        <v>95274.835027644018</v>
      </c>
      <c r="G129" s="15">
        <f t="shared" si="10"/>
        <v>5</v>
      </c>
      <c r="H129" s="16">
        <f t="shared" si="11"/>
        <v>78726.145889067237</v>
      </c>
      <c r="I129" s="17">
        <f t="shared" si="12"/>
        <v>1</v>
      </c>
      <c r="J129" s="14">
        <f t="shared" si="13"/>
        <v>100550.74014624576</v>
      </c>
      <c r="K129" s="15">
        <f t="shared" si="14"/>
        <v>5</v>
      </c>
      <c r="L129" s="16">
        <f t="shared" si="15"/>
        <v>710328.07205279113</v>
      </c>
      <c r="M129" s="17">
        <f t="shared" si="16"/>
        <v>1</v>
      </c>
      <c r="N129" s="14">
        <f t="shared" si="17"/>
        <v>266723.73818441236</v>
      </c>
      <c r="O129" s="50">
        <f t="shared" si="18"/>
        <v>4</v>
      </c>
      <c r="P129" s="53">
        <f t="shared" si="19"/>
        <v>0.37549373124674934</v>
      </c>
      <c r="Q129" s="16">
        <f t="shared" si="20"/>
        <v>443604.33386837883</v>
      </c>
      <c r="R129" s="51">
        <f t="shared" si="21"/>
        <v>1</v>
      </c>
      <c r="S129" s="14">
        <v>11214</v>
      </c>
      <c r="T129" s="15">
        <f t="shared" si="22"/>
        <v>57</v>
      </c>
    </row>
    <row r="130" spans="2:20" x14ac:dyDescent="0.4">
      <c r="B130" s="12">
        <v>56</v>
      </c>
      <c r="C130" s="13" t="s">
        <v>97</v>
      </c>
      <c r="D130" s="16">
        <f t="shared" si="25"/>
        <v>589094.79896717076</v>
      </c>
      <c r="E130" s="17">
        <f t="shared" si="10"/>
        <v>1</v>
      </c>
      <c r="F130" s="16">
        <f t="shared" si="25"/>
        <v>366416.08262633713</v>
      </c>
      <c r="G130" s="17">
        <f t="shared" si="10"/>
        <v>1</v>
      </c>
      <c r="H130" s="14">
        <f t="shared" si="11"/>
        <v>3700.1106602729619</v>
      </c>
      <c r="I130" s="15">
        <f t="shared" si="12"/>
        <v>18</v>
      </c>
      <c r="J130" s="16">
        <f t="shared" si="13"/>
        <v>218978.60568056069</v>
      </c>
      <c r="K130" s="17">
        <f t="shared" si="14"/>
        <v>2</v>
      </c>
      <c r="L130" s="14">
        <f t="shared" si="15"/>
        <v>520450.38731095538</v>
      </c>
      <c r="M130" s="15">
        <f t="shared" si="16"/>
        <v>4</v>
      </c>
      <c r="N130" s="16">
        <f t="shared" si="17"/>
        <v>325796.38509774988</v>
      </c>
      <c r="O130" s="51">
        <f t="shared" si="18"/>
        <v>1</v>
      </c>
      <c r="P130" s="53">
        <f t="shared" si="19"/>
        <v>0.62598932201984347</v>
      </c>
      <c r="Q130" s="14">
        <f t="shared" si="20"/>
        <v>194654.00221320547</v>
      </c>
      <c r="R130" s="50">
        <f t="shared" si="21"/>
        <v>12</v>
      </c>
      <c r="S130" s="14">
        <v>2711</v>
      </c>
      <c r="T130" s="15">
        <f t="shared" si="22"/>
        <v>63</v>
      </c>
    </row>
    <row r="131" spans="2:20" x14ac:dyDescent="0.4">
      <c r="B131" s="12">
        <v>57</v>
      </c>
      <c r="C131" s="13" t="s">
        <v>98</v>
      </c>
      <c r="D131" s="14">
        <f t="shared" si="25"/>
        <v>157229.19103752362</v>
      </c>
      <c r="E131" s="15">
        <f t="shared" si="10"/>
        <v>9</v>
      </c>
      <c r="F131" s="14">
        <f t="shared" si="25"/>
        <v>98336.362818320878</v>
      </c>
      <c r="G131" s="15">
        <f t="shared" si="10"/>
        <v>4</v>
      </c>
      <c r="H131" s="14">
        <f t="shared" si="11"/>
        <v>1401.3317735984883</v>
      </c>
      <c r="I131" s="15">
        <f t="shared" si="12"/>
        <v>27</v>
      </c>
      <c r="J131" s="14">
        <f t="shared" si="13"/>
        <v>57491.496445604251</v>
      </c>
      <c r="K131" s="15">
        <f t="shared" si="14"/>
        <v>14</v>
      </c>
      <c r="L131" s="14">
        <f t="shared" si="15"/>
        <v>420003.41941869882</v>
      </c>
      <c r="M131" s="15">
        <f t="shared" si="16"/>
        <v>7</v>
      </c>
      <c r="N131" s="16">
        <f t="shared" si="17"/>
        <v>283629.62296409608</v>
      </c>
      <c r="O131" s="51">
        <f t="shared" si="18"/>
        <v>2</v>
      </c>
      <c r="P131" s="53">
        <f t="shared" si="19"/>
        <v>0.67530312814274362</v>
      </c>
      <c r="Q131" s="14">
        <f t="shared" si="20"/>
        <v>136373.79645460271</v>
      </c>
      <c r="R131" s="50">
        <f t="shared" si="21"/>
        <v>29</v>
      </c>
      <c r="S131" s="14">
        <v>11113</v>
      </c>
      <c r="T131" s="15">
        <f t="shared" si="22"/>
        <v>58</v>
      </c>
    </row>
    <row r="132" spans="2:20" x14ac:dyDescent="0.4">
      <c r="B132" s="12">
        <v>58</v>
      </c>
      <c r="C132" s="13" t="s">
        <v>99</v>
      </c>
      <c r="D132" s="16">
        <f t="shared" si="25"/>
        <v>358495.32360643474</v>
      </c>
      <c r="E132" s="17">
        <f t="shared" si="10"/>
        <v>2</v>
      </c>
      <c r="F132" s="16">
        <f t="shared" si="25"/>
        <v>101038.45866068089</v>
      </c>
      <c r="G132" s="17">
        <f t="shared" si="10"/>
        <v>3</v>
      </c>
      <c r="H132" s="14">
        <f t="shared" si="11"/>
        <v>10428.582117471007</v>
      </c>
      <c r="I132" s="15">
        <f t="shared" si="12"/>
        <v>10</v>
      </c>
      <c r="J132" s="16">
        <f t="shared" si="13"/>
        <v>247028.28282828283</v>
      </c>
      <c r="K132" s="17">
        <f t="shared" si="14"/>
        <v>1</v>
      </c>
      <c r="L132" s="14">
        <f t="shared" si="15"/>
        <v>471159.29667040776</v>
      </c>
      <c r="M132" s="15">
        <f t="shared" si="16"/>
        <v>6</v>
      </c>
      <c r="N132" s="14">
        <f t="shared" si="17"/>
        <v>112815.56303778526</v>
      </c>
      <c r="O132" s="50">
        <f t="shared" si="18"/>
        <v>54</v>
      </c>
      <c r="P132" s="53">
        <f t="shared" si="19"/>
        <v>0.23944250667456035</v>
      </c>
      <c r="Q132" s="16">
        <f t="shared" si="20"/>
        <v>358343.73363262252</v>
      </c>
      <c r="R132" s="51">
        <f t="shared" si="21"/>
        <v>3</v>
      </c>
      <c r="S132" s="14">
        <v>13365</v>
      </c>
      <c r="T132" s="15">
        <f t="shared" si="22"/>
        <v>55</v>
      </c>
    </row>
    <row r="133" spans="2:20" x14ac:dyDescent="0.4">
      <c r="B133" s="12">
        <v>59</v>
      </c>
      <c r="C133" s="13" t="s">
        <v>100</v>
      </c>
      <c r="D133" s="14">
        <f t="shared" si="25"/>
        <v>156344.98184647303</v>
      </c>
      <c r="E133" s="15">
        <f t="shared" si="10"/>
        <v>10</v>
      </c>
      <c r="F133" s="14">
        <f t="shared" si="25"/>
        <v>46619.456690871368</v>
      </c>
      <c r="G133" s="15">
        <f t="shared" si="10"/>
        <v>13</v>
      </c>
      <c r="H133" s="14">
        <f t="shared" si="11"/>
        <v>24373.249481327803</v>
      </c>
      <c r="I133" s="15">
        <f t="shared" si="12"/>
        <v>7</v>
      </c>
      <c r="J133" s="14">
        <f t="shared" si="13"/>
        <v>85352.275674273857</v>
      </c>
      <c r="K133" s="15">
        <f t="shared" si="14"/>
        <v>7</v>
      </c>
      <c r="L133" s="14">
        <f t="shared" si="15"/>
        <v>258104.57728215767</v>
      </c>
      <c r="M133" s="15">
        <f t="shared" si="16"/>
        <v>42</v>
      </c>
      <c r="N133" s="14">
        <f t="shared" si="17"/>
        <v>158937.14341286308</v>
      </c>
      <c r="O133" s="50">
        <f t="shared" si="18"/>
        <v>37</v>
      </c>
      <c r="P133" s="53">
        <f t="shared" si="19"/>
        <v>0.61578583799819397</v>
      </c>
      <c r="Q133" s="14">
        <f t="shared" si="20"/>
        <v>99167.433869294604</v>
      </c>
      <c r="R133" s="50">
        <f t="shared" si="21"/>
        <v>46</v>
      </c>
      <c r="S133" s="14">
        <v>30848</v>
      </c>
      <c r="T133" s="15">
        <f t="shared" si="22"/>
        <v>47</v>
      </c>
    </row>
    <row r="134" spans="2:20" x14ac:dyDescent="0.4">
      <c r="B134" s="12">
        <v>60</v>
      </c>
      <c r="C134" s="13" t="s">
        <v>101</v>
      </c>
      <c r="D134" s="14">
        <f t="shared" si="25"/>
        <v>64093.543976910223</v>
      </c>
      <c r="E134" s="15">
        <f t="shared" si="10"/>
        <v>25</v>
      </c>
      <c r="F134" s="14">
        <f t="shared" si="25"/>
        <v>36936.563876651984</v>
      </c>
      <c r="G134" s="15">
        <f t="shared" si="10"/>
        <v>19</v>
      </c>
      <c r="H134" s="14">
        <f t="shared" si="11"/>
        <v>455.32432021874524</v>
      </c>
      <c r="I134" s="15">
        <f t="shared" si="12"/>
        <v>34</v>
      </c>
      <c r="J134" s="14">
        <f t="shared" si="13"/>
        <v>26701.655780039495</v>
      </c>
      <c r="K134" s="15">
        <f t="shared" si="14"/>
        <v>29</v>
      </c>
      <c r="L134" s="14">
        <f t="shared" si="15"/>
        <v>320935.92586966429</v>
      </c>
      <c r="M134" s="15">
        <f t="shared" si="16"/>
        <v>22</v>
      </c>
      <c r="N134" s="14">
        <f t="shared" si="17"/>
        <v>189739.99696187148</v>
      </c>
      <c r="O134" s="50">
        <f t="shared" si="18"/>
        <v>16</v>
      </c>
      <c r="P134" s="53">
        <f t="shared" si="19"/>
        <v>0.59120834306012549</v>
      </c>
      <c r="Q134" s="14">
        <f t="shared" si="20"/>
        <v>131195.92890779281</v>
      </c>
      <c r="R134" s="50">
        <f t="shared" si="21"/>
        <v>31</v>
      </c>
      <c r="S134" s="14">
        <v>32915</v>
      </c>
      <c r="T134" s="15">
        <f t="shared" si="22"/>
        <v>46</v>
      </c>
    </row>
    <row r="135" spans="2:20" x14ac:dyDescent="0.4">
      <c r="B135" s="12">
        <v>61</v>
      </c>
      <c r="C135" s="13" t="s">
        <v>102</v>
      </c>
      <c r="D135" s="14">
        <f t="shared" si="25"/>
        <v>52146.227530747397</v>
      </c>
      <c r="E135" s="15">
        <f t="shared" si="10"/>
        <v>32</v>
      </c>
      <c r="F135" s="14">
        <f t="shared" si="25"/>
        <v>32055.847918637653</v>
      </c>
      <c r="G135" s="15">
        <f t="shared" si="10"/>
        <v>24</v>
      </c>
      <c r="H135" s="14">
        <f t="shared" si="11"/>
        <v>103.94985808893094</v>
      </c>
      <c r="I135" s="15">
        <f t="shared" si="12"/>
        <v>36</v>
      </c>
      <c r="J135" s="14">
        <f t="shared" si="13"/>
        <v>19986.429754020814</v>
      </c>
      <c r="K135" s="15">
        <f t="shared" si="14"/>
        <v>35</v>
      </c>
      <c r="L135" s="14">
        <f t="shared" si="15"/>
        <v>236010.79115421002</v>
      </c>
      <c r="M135" s="15">
        <f t="shared" si="16"/>
        <v>51</v>
      </c>
      <c r="N135" s="14">
        <f t="shared" si="17"/>
        <v>166952.99195837276</v>
      </c>
      <c r="O135" s="50">
        <f t="shared" si="18"/>
        <v>29</v>
      </c>
      <c r="P135" s="53">
        <f t="shared" si="19"/>
        <v>0.70739558620133292</v>
      </c>
      <c r="Q135" s="14">
        <f t="shared" si="20"/>
        <v>69057.799195837273</v>
      </c>
      <c r="R135" s="50">
        <f t="shared" si="21"/>
        <v>59</v>
      </c>
      <c r="S135" s="14">
        <v>33824</v>
      </c>
      <c r="T135" s="15">
        <f t="shared" si="22"/>
        <v>44</v>
      </c>
    </row>
    <row r="136" spans="2:20" x14ac:dyDescent="0.4">
      <c r="B136" s="12">
        <v>62</v>
      </c>
      <c r="C136" s="13" t="s">
        <v>103</v>
      </c>
      <c r="D136" s="14">
        <f t="shared" si="25"/>
        <v>33411.559732026435</v>
      </c>
      <c r="E136" s="15">
        <f t="shared" si="10"/>
        <v>47</v>
      </c>
      <c r="F136" s="14">
        <f t="shared" si="25"/>
        <v>22307.517647587789</v>
      </c>
      <c r="G136" s="15">
        <f t="shared" si="10"/>
        <v>36</v>
      </c>
      <c r="H136" s="14">
        <f t="shared" si="11"/>
        <v>0</v>
      </c>
      <c r="I136" s="15">
        <f t="shared" si="12"/>
        <v>44</v>
      </c>
      <c r="J136" s="14">
        <f t="shared" si="13"/>
        <v>11104.04208443865</v>
      </c>
      <c r="K136" s="15">
        <f t="shared" si="14"/>
        <v>49</v>
      </c>
      <c r="L136" s="14">
        <f t="shared" si="15"/>
        <v>198177.57744705724</v>
      </c>
      <c r="M136" s="15">
        <f t="shared" si="16"/>
        <v>59</v>
      </c>
      <c r="N136" s="14">
        <f t="shared" si="17"/>
        <v>148459.55667460995</v>
      </c>
      <c r="O136" s="50">
        <f t="shared" si="18"/>
        <v>41</v>
      </c>
      <c r="P136" s="53">
        <f t="shared" si="19"/>
        <v>0.74912388468504032</v>
      </c>
      <c r="Q136" s="34">
        <f t="shared" si="20"/>
        <v>49718.020772447278</v>
      </c>
      <c r="R136" s="52">
        <f t="shared" si="21"/>
        <v>63</v>
      </c>
      <c r="S136" s="14">
        <v>44482</v>
      </c>
      <c r="T136" s="15">
        <f t="shared" si="22"/>
        <v>42</v>
      </c>
    </row>
    <row r="137" spans="2:20" ht="12.75" thickBot="1" x14ac:dyDescent="0.45">
      <c r="B137" s="35">
        <v>63</v>
      </c>
      <c r="C137" s="36" t="s">
        <v>104</v>
      </c>
      <c r="D137" s="73">
        <f t="shared" si="25"/>
        <v>42869.334535492599</v>
      </c>
      <c r="E137" s="37">
        <f t="shared" si="10"/>
        <v>40</v>
      </c>
      <c r="F137" s="73">
        <f t="shared" si="25"/>
        <v>25202.760342615391</v>
      </c>
      <c r="G137" s="37">
        <f t="shared" si="10"/>
        <v>31</v>
      </c>
      <c r="H137" s="73">
        <f t="shared" si="11"/>
        <v>0</v>
      </c>
      <c r="I137" s="37">
        <f t="shared" si="12"/>
        <v>44</v>
      </c>
      <c r="J137" s="73">
        <f t="shared" si="13"/>
        <v>17666.574192877208</v>
      </c>
      <c r="K137" s="37">
        <f t="shared" si="14"/>
        <v>40</v>
      </c>
      <c r="L137" s="73">
        <f t="shared" si="15"/>
        <v>257104.17172382702</v>
      </c>
      <c r="M137" s="37">
        <f t="shared" si="16"/>
        <v>43</v>
      </c>
      <c r="N137" s="73">
        <f t="shared" si="17"/>
        <v>175708.77691854216</v>
      </c>
      <c r="O137" s="74">
        <f t="shared" si="18"/>
        <v>25</v>
      </c>
      <c r="P137" s="75">
        <f t="shared" si="19"/>
        <v>0.68341472540275561</v>
      </c>
      <c r="Q137" s="73">
        <f t="shared" si="20"/>
        <v>81395.394805284872</v>
      </c>
      <c r="R137" s="74">
        <f t="shared" si="21"/>
        <v>57</v>
      </c>
      <c r="S137" s="73">
        <v>28837</v>
      </c>
      <c r="T137" s="37">
        <f t="shared" si="22"/>
        <v>49</v>
      </c>
    </row>
    <row r="138" spans="2:20" ht="12.75" thickTop="1" x14ac:dyDescent="0.4">
      <c r="B138" s="38"/>
      <c r="C138" s="39" t="s">
        <v>105</v>
      </c>
      <c r="D138" s="76">
        <f t="shared" si="25"/>
        <v>53378.375863504923</v>
      </c>
      <c r="E138" s="40"/>
      <c r="F138" s="76">
        <f t="shared" si="25"/>
        <v>23733.975091998767</v>
      </c>
      <c r="G138" s="40"/>
      <c r="H138" s="76">
        <f t="shared" si="11"/>
        <v>3373.0657739967369</v>
      </c>
      <c r="I138" s="40"/>
      <c r="J138" s="76">
        <f t="shared" si="13"/>
        <v>26271.334997509417</v>
      </c>
      <c r="K138" s="40"/>
      <c r="L138" s="76">
        <f t="shared" si="15"/>
        <v>284187.33774519875</v>
      </c>
      <c r="M138" s="40"/>
      <c r="N138" s="76">
        <f t="shared" si="17"/>
        <v>131298.85003061328</v>
      </c>
      <c r="O138" s="77"/>
      <c r="P138" s="78">
        <f t="shared" si="19"/>
        <v>0.46201513083716389</v>
      </c>
      <c r="Q138" s="76">
        <f t="shared" si="20"/>
        <v>152888.48771458547</v>
      </c>
      <c r="R138" s="77"/>
      <c r="S138" s="76">
        <f>+SUM(S75:S137)</f>
        <v>7393849</v>
      </c>
      <c r="T138" s="40"/>
    </row>
    <row r="139" spans="2:20" ht="6" customHeight="1" x14ac:dyDescent="0.4"/>
    <row r="140" spans="2:20" x14ac:dyDescent="0.4">
      <c r="B140" s="118" t="s">
        <v>130</v>
      </c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</row>
  </sheetData>
  <mergeCells count="14">
    <mergeCell ref="B140:T140"/>
    <mergeCell ref="B73:C74"/>
    <mergeCell ref="S73:T74"/>
    <mergeCell ref="F74:G74"/>
    <mergeCell ref="H74:I74"/>
    <mergeCell ref="J74:K74"/>
    <mergeCell ref="N74:P74"/>
    <mergeCell ref="Q74:R74"/>
    <mergeCell ref="Q4:R4"/>
    <mergeCell ref="B3:C4"/>
    <mergeCell ref="F4:G4"/>
    <mergeCell ref="H4:I4"/>
    <mergeCell ref="J4:K4"/>
    <mergeCell ref="N4:P4"/>
  </mergeCells>
  <phoneticPr fontId="3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2BDBE-2034-438E-ACC6-8732CC71D971}">
  <dimension ref="B1:T140"/>
  <sheetViews>
    <sheetView workbookViewId="0">
      <selection activeCell="S16" sqref="S16"/>
    </sheetView>
  </sheetViews>
  <sheetFormatPr defaultRowHeight="12" x14ac:dyDescent="0.4"/>
  <cols>
    <col min="1" max="1" width="1.625" style="6" customWidth="1"/>
    <col min="2" max="2" width="3.25" style="41" bestFit="1" customWidth="1"/>
    <col min="3" max="3" width="9.25" style="6" bestFit="1" customWidth="1"/>
    <col min="4" max="4" width="11.625" style="42" customWidth="1"/>
    <col min="5" max="5" width="3.625" style="6" customWidth="1"/>
    <col min="6" max="6" width="11.625" style="42" customWidth="1"/>
    <col min="7" max="7" width="3.625" style="6" customWidth="1"/>
    <col min="8" max="8" width="11.625" style="42" customWidth="1"/>
    <col min="9" max="9" width="3.625" style="6" customWidth="1"/>
    <col min="10" max="10" width="11.625" style="42" customWidth="1"/>
    <col min="11" max="11" width="3.625" style="6" customWidth="1"/>
    <col min="12" max="12" width="11.625" style="42" customWidth="1"/>
    <col min="13" max="13" width="3.625" style="6" customWidth="1"/>
    <col min="14" max="14" width="11.625" style="42" customWidth="1"/>
    <col min="15" max="15" width="3.625" style="42" customWidth="1"/>
    <col min="16" max="16" width="5.625" style="6" customWidth="1"/>
    <col min="17" max="17" width="11.625" style="42" customWidth="1"/>
    <col min="18" max="18" width="3.625" style="42" customWidth="1"/>
    <col min="19" max="19" width="8.625" style="42" customWidth="1"/>
    <col min="20" max="20" width="3.25" style="6" bestFit="1" customWidth="1"/>
    <col min="21" max="21" width="1.625" style="6" customWidth="1"/>
    <col min="22" max="16384" width="9" style="6"/>
  </cols>
  <sheetData>
    <row r="1" spans="2:19" s="2" customFormat="1" ht="13.5" x14ac:dyDescent="0.4">
      <c r="B1" s="1" t="s">
        <v>0</v>
      </c>
      <c r="D1" s="3" t="s">
        <v>107</v>
      </c>
      <c r="F1" s="3"/>
      <c r="J1" s="3"/>
      <c r="L1" s="3"/>
      <c r="N1" s="3"/>
      <c r="O1" s="3"/>
      <c r="Q1" s="3"/>
      <c r="R1" s="3"/>
      <c r="S1" s="3"/>
    </row>
    <row r="2" spans="2:19" s="4" customFormat="1" x14ac:dyDescent="0.4">
      <c r="D2" s="5"/>
      <c r="F2" s="5"/>
      <c r="J2" s="5"/>
      <c r="L2" s="5"/>
      <c r="N2" s="5"/>
      <c r="O2" s="5"/>
      <c r="Q2" s="5"/>
      <c r="R2" s="5" t="s">
        <v>1</v>
      </c>
      <c r="S2" s="5"/>
    </row>
    <row r="3" spans="2:19" x14ac:dyDescent="0.4">
      <c r="B3" s="119" t="s">
        <v>2</v>
      </c>
      <c r="C3" s="120"/>
      <c r="D3" s="44" t="s">
        <v>106</v>
      </c>
      <c r="E3" s="45"/>
      <c r="F3" s="45"/>
      <c r="G3" s="45"/>
      <c r="H3" s="45"/>
      <c r="I3" s="45"/>
      <c r="J3" s="54"/>
      <c r="K3" s="54"/>
      <c r="L3" s="44" t="s">
        <v>112</v>
      </c>
      <c r="M3" s="45"/>
      <c r="N3" s="43"/>
      <c r="O3" s="43"/>
      <c r="P3" s="43"/>
      <c r="Q3" s="43"/>
      <c r="R3" s="48"/>
      <c r="S3" s="6"/>
    </row>
    <row r="4" spans="2:19" x14ac:dyDescent="0.4">
      <c r="B4" s="121"/>
      <c r="C4" s="122"/>
      <c r="D4" s="46"/>
      <c r="E4" s="47"/>
      <c r="F4" s="127" t="s">
        <v>110</v>
      </c>
      <c r="G4" s="128"/>
      <c r="H4" s="127" t="s">
        <v>108</v>
      </c>
      <c r="I4" s="128"/>
      <c r="J4" s="129" t="s">
        <v>109</v>
      </c>
      <c r="K4" s="130"/>
      <c r="L4" s="46"/>
      <c r="M4" s="47"/>
      <c r="N4" s="127" t="s">
        <v>111</v>
      </c>
      <c r="O4" s="128"/>
      <c r="P4" s="131"/>
      <c r="Q4" s="127" t="s">
        <v>114</v>
      </c>
      <c r="R4" s="131"/>
      <c r="S4" s="6"/>
    </row>
    <row r="5" spans="2:19" x14ac:dyDescent="0.4">
      <c r="B5" s="7" t="s">
        <v>4</v>
      </c>
      <c r="C5" s="8" t="s">
        <v>5</v>
      </c>
      <c r="D5" s="9">
        <f t="shared" ref="D5:D36" si="0">+F5+H5+J5</f>
        <v>42567091</v>
      </c>
      <c r="E5" s="10">
        <f>RANK(D5,D$5:D$67)</f>
        <v>2</v>
      </c>
      <c r="F5" s="9">
        <v>22748292</v>
      </c>
      <c r="G5" s="10">
        <f>RANK(F5,F$5:F$67)</f>
        <v>1</v>
      </c>
      <c r="H5" s="55">
        <v>2172314</v>
      </c>
      <c r="I5" s="11">
        <f>RANK(H5,H$5:H$67)</f>
        <v>5</v>
      </c>
      <c r="J5" s="9">
        <v>17646485</v>
      </c>
      <c r="K5" s="10">
        <f>RANK(J5,J$5:J$67)</f>
        <v>2</v>
      </c>
      <c r="L5" s="9">
        <v>457253851</v>
      </c>
      <c r="M5" s="10">
        <f>RANK(L5,L$5:L$67)</f>
        <v>1</v>
      </c>
      <c r="N5" s="9">
        <v>178955931</v>
      </c>
      <c r="O5" s="49">
        <f>RANK(N5,N$5:N$67)</f>
        <v>1</v>
      </c>
      <c r="P5" s="57">
        <f>+N5/L5</f>
        <v>0.39137107453251391</v>
      </c>
      <c r="Q5" s="9">
        <f>+L5-N5</f>
        <v>278297920</v>
      </c>
      <c r="R5" s="79">
        <f>RANK(Q5,Q$5:Q$67)</f>
        <v>1</v>
      </c>
      <c r="S5" s="6"/>
    </row>
    <row r="6" spans="2:19" x14ac:dyDescent="0.4">
      <c r="B6" s="12" t="s">
        <v>6</v>
      </c>
      <c r="C6" s="13" t="s">
        <v>7</v>
      </c>
      <c r="D6" s="14">
        <f t="shared" si="0"/>
        <v>6684630</v>
      </c>
      <c r="E6" s="15">
        <f t="shared" ref="E6:G67" si="1">RANK(D6,D$5:D$67)</f>
        <v>17</v>
      </c>
      <c r="F6" s="14">
        <v>2748811</v>
      </c>
      <c r="G6" s="15">
        <f t="shared" si="1"/>
        <v>17</v>
      </c>
      <c r="H6" s="14">
        <v>500188</v>
      </c>
      <c r="I6" s="15">
        <f t="shared" ref="I6:I67" si="2">RANK(H6,H$5:H$67)</f>
        <v>12</v>
      </c>
      <c r="J6" s="14">
        <v>3435631</v>
      </c>
      <c r="K6" s="15">
        <f t="shared" ref="K6:K67" si="3">RANK(J6,J$5:J$67)</f>
        <v>18</v>
      </c>
      <c r="L6" s="16">
        <v>100526746</v>
      </c>
      <c r="M6" s="17">
        <f t="shared" ref="M6:M67" si="4">RANK(L6,L$5:L$67)</f>
        <v>3</v>
      </c>
      <c r="N6" s="14">
        <v>34670995</v>
      </c>
      <c r="O6" s="50">
        <f t="shared" ref="O6:O67" si="5">RANK(N6,N$5:N$67)</f>
        <v>7</v>
      </c>
      <c r="P6" s="53">
        <f t="shared" ref="P6:P68" si="6">+N6/L6</f>
        <v>0.34489323866108229</v>
      </c>
      <c r="Q6" s="16">
        <f t="shared" ref="Q6:Q67" si="7">+L6-N6</f>
        <v>65855751</v>
      </c>
      <c r="R6" s="80">
        <f t="shared" ref="R6:R67" si="8">RANK(Q6,Q$5:Q$67)</f>
        <v>3</v>
      </c>
      <c r="S6" s="6"/>
    </row>
    <row r="7" spans="2:19" x14ac:dyDescent="0.4">
      <c r="B7" s="12" t="s">
        <v>8</v>
      </c>
      <c r="C7" s="13" t="s">
        <v>9</v>
      </c>
      <c r="D7" s="14">
        <f t="shared" si="0"/>
        <v>20838917</v>
      </c>
      <c r="E7" s="15">
        <f t="shared" si="1"/>
        <v>4</v>
      </c>
      <c r="F7" s="14">
        <v>9194612</v>
      </c>
      <c r="G7" s="15">
        <f t="shared" si="1"/>
        <v>4</v>
      </c>
      <c r="H7" s="14">
        <v>346105</v>
      </c>
      <c r="I7" s="15">
        <f t="shared" si="2"/>
        <v>16</v>
      </c>
      <c r="J7" s="16">
        <v>11298200</v>
      </c>
      <c r="K7" s="17">
        <f t="shared" si="3"/>
        <v>3</v>
      </c>
      <c r="L7" s="14">
        <v>33347031</v>
      </c>
      <c r="M7" s="15">
        <f t="shared" si="4"/>
        <v>16</v>
      </c>
      <c r="N7" s="14">
        <v>19336177</v>
      </c>
      <c r="O7" s="50">
        <f t="shared" si="5"/>
        <v>15</v>
      </c>
      <c r="P7" s="53">
        <f t="shared" si="6"/>
        <v>0.57984703345854083</v>
      </c>
      <c r="Q7" s="14">
        <f t="shared" si="7"/>
        <v>14010854</v>
      </c>
      <c r="R7" s="81">
        <f t="shared" si="8"/>
        <v>22</v>
      </c>
      <c r="S7" s="6"/>
    </row>
    <row r="8" spans="2:19" x14ac:dyDescent="0.4">
      <c r="B8" s="12" t="s">
        <v>10</v>
      </c>
      <c r="C8" s="13" t="s">
        <v>11</v>
      </c>
      <c r="D8" s="16">
        <f t="shared" si="0"/>
        <v>44496962</v>
      </c>
      <c r="E8" s="17">
        <f t="shared" si="1"/>
        <v>1</v>
      </c>
      <c r="F8" s="16">
        <v>15930552</v>
      </c>
      <c r="G8" s="17">
        <f t="shared" si="1"/>
        <v>2</v>
      </c>
      <c r="H8" s="16">
        <v>5193715</v>
      </c>
      <c r="I8" s="17">
        <f t="shared" si="2"/>
        <v>1</v>
      </c>
      <c r="J8" s="16">
        <v>23372695</v>
      </c>
      <c r="K8" s="17">
        <f t="shared" si="3"/>
        <v>1</v>
      </c>
      <c r="L8" s="16">
        <v>168345471</v>
      </c>
      <c r="M8" s="17">
        <f t="shared" si="4"/>
        <v>2</v>
      </c>
      <c r="N8" s="16">
        <v>61841394</v>
      </c>
      <c r="O8" s="51">
        <f t="shared" si="5"/>
        <v>2</v>
      </c>
      <c r="P8" s="53">
        <f t="shared" si="6"/>
        <v>0.36734813020303941</v>
      </c>
      <c r="Q8" s="16">
        <f t="shared" si="7"/>
        <v>106504077</v>
      </c>
      <c r="R8" s="80">
        <f t="shared" si="8"/>
        <v>2</v>
      </c>
      <c r="S8" s="6"/>
    </row>
    <row r="9" spans="2:19" x14ac:dyDescent="0.4">
      <c r="B9" s="12" t="s">
        <v>12</v>
      </c>
      <c r="C9" s="13" t="s">
        <v>13</v>
      </c>
      <c r="D9" s="14">
        <f t="shared" si="0"/>
        <v>5737229</v>
      </c>
      <c r="E9" s="15">
        <f t="shared" si="1"/>
        <v>21</v>
      </c>
      <c r="F9" s="14">
        <v>1608184</v>
      </c>
      <c r="G9" s="15">
        <f t="shared" si="1"/>
        <v>29</v>
      </c>
      <c r="H9" s="14">
        <v>149613</v>
      </c>
      <c r="I9" s="15">
        <f t="shared" si="2"/>
        <v>23</v>
      </c>
      <c r="J9" s="14">
        <v>3979432</v>
      </c>
      <c r="K9" s="15">
        <f t="shared" si="3"/>
        <v>15</v>
      </c>
      <c r="L9" s="14">
        <v>24901967</v>
      </c>
      <c r="M9" s="15">
        <f t="shared" si="4"/>
        <v>26</v>
      </c>
      <c r="N9" s="14">
        <v>15319986</v>
      </c>
      <c r="O9" s="50">
        <f t="shared" si="5"/>
        <v>21</v>
      </c>
      <c r="P9" s="53">
        <f t="shared" si="6"/>
        <v>0.61521188265971116</v>
      </c>
      <c r="Q9" s="14">
        <f t="shared" si="7"/>
        <v>9581981</v>
      </c>
      <c r="R9" s="81">
        <f t="shared" si="8"/>
        <v>33</v>
      </c>
      <c r="S9" s="6"/>
    </row>
    <row r="10" spans="2:19" x14ac:dyDescent="0.4">
      <c r="B10" s="12" t="s">
        <v>14</v>
      </c>
      <c r="C10" s="13" t="s">
        <v>15</v>
      </c>
      <c r="D10" s="14">
        <f t="shared" si="0"/>
        <v>13256724</v>
      </c>
      <c r="E10" s="15">
        <f t="shared" si="1"/>
        <v>9</v>
      </c>
      <c r="F10" s="14">
        <v>2142645</v>
      </c>
      <c r="G10" s="15">
        <f t="shared" si="1"/>
        <v>25</v>
      </c>
      <c r="H10" s="16">
        <v>3202065</v>
      </c>
      <c r="I10" s="17">
        <f t="shared" si="2"/>
        <v>3</v>
      </c>
      <c r="J10" s="14">
        <v>7912014</v>
      </c>
      <c r="K10" s="15">
        <f t="shared" si="3"/>
        <v>6</v>
      </c>
      <c r="L10" s="14">
        <v>30594847</v>
      </c>
      <c r="M10" s="15">
        <f t="shared" si="4"/>
        <v>20</v>
      </c>
      <c r="N10" s="14">
        <v>13329138</v>
      </c>
      <c r="O10" s="50">
        <f t="shared" si="5"/>
        <v>24</v>
      </c>
      <c r="P10" s="53">
        <f t="shared" si="6"/>
        <v>0.43566611070158318</v>
      </c>
      <c r="Q10" s="14">
        <f t="shared" si="7"/>
        <v>17265709</v>
      </c>
      <c r="R10" s="81">
        <f t="shared" si="8"/>
        <v>17</v>
      </c>
      <c r="S10" s="6"/>
    </row>
    <row r="11" spans="2:19" x14ac:dyDescent="0.4">
      <c r="B11" s="12" t="s">
        <v>16</v>
      </c>
      <c r="C11" s="13" t="s">
        <v>17</v>
      </c>
      <c r="D11" s="14">
        <f t="shared" si="0"/>
        <v>11207867</v>
      </c>
      <c r="E11" s="15">
        <f t="shared" si="1"/>
        <v>10</v>
      </c>
      <c r="F11" s="14">
        <v>6086347</v>
      </c>
      <c r="G11" s="15">
        <f t="shared" si="1"/>
        <v>7</v>
      </c>
      <c r="H11" s="14">
        <v>0</v>
      </c>
      <c r="I11" s="15">
        <f t="shared" si="2"/>
        <v>44</v>
      </c>
      <c r="J11" s="14">
        <v>5121520</v>
      </c>
      <c r="K11" s="15">
        <f t="shared" si="3"/>
        <v>13</v>
      </c>
      <c r="L11" s="14">
        <v>65282252</v>
      </c>
      <c r="M11" s="15">
        <f t="shared" si="4"/>
        <v>6</v>
      </c>
      <c r="N11" s="14">
        <v>34780695</v>
      </c>
      <c r="O11" s="50">
        <f t="shared" si="5"/>
        <v>6</v>
      </c>
      <c r="P11" s="53">
        <f t="shared" si="6"/>
        <v>0.53277412978951766</v>
      </c>
      <c r="Q11" s="14">
        <f t="shared" si="7"/>
        <v>30501557</v>
      </c>
      <c r="R11" s="81">
        <f t="shared" si="8"/>
        <v>5</v>
      </c>
      <c r="S11" s="6"/>
    </row>
    <row r="12" spans="2:19" x14ac:dyDescent="0.4">
      <c r="B12" s="12" t="s">
        <v>18</v>
      </c>
      <c r="C12" s="13" t="s">
        <v>19</v>
      </c>
      <c r="D12" s="14">
        <f t="shared" si="0"/>
        <v>4455815</v>
      </c>
      <c r="E12" s="15">
        <f t="shared" si="1"/>
        <v>26</v>
      </c>
      <c r="F12" s="14">
        <v>1098912</v>
      </c>
      <c r="G12" s="15">
        <f t="shared" si="1"/>
        <v>42</v>
      </c>
      <c r="H12" s="14">
        <v>626873</v>
      </c>
      <c r="I12" s="15">
        <f t="shared" si="2"/>
        <v>10</v>
      </c>
      <c r="J12" s="14">
        <v>2730030</v>
      </c>
      <c r="K12" s="15">
        <f t="shared" si="3"/>
        <v>24</v>
      </c>
      <c r="L12" s="14">
        <v>32845788</v>
      </c>
      <c r="M12" s="15">
        <f t="shared" si="4"/>
        <v>18</v>
      </c>
      <c r="N12" s="14">
        <v>15465308</v>
      </c>
      <c r="O12" s="50">
        <f t="shared" si="5"/>
        <v>20</v>
      </c>
      <c r="P12" s="53">
        <f t="shared" si="6"/>
        <v>0.47084600314658304</v>
      </c>
      <c r="Q12" s="14">
        <f t="shared" si="7"/>
        <v>17380480</v>
      </c>
      <c r="R12" s="81">
        <f t="shared" si="8"/>
        <v>16</v>
      </c>
      <c r="S12" s="6"/>
    </row>
    <row r="13" spans="2:19" x14ac:dyDescent="0.4">
      <c r="B13" s="12" t="s">
        <v>20</v>
      </c>
      <c r="C13" s="13" t="s">
        <v>21</v>
      </c>
      <c r="D13" s="14">
        <f t="shared" si="0"/>
        <v>9631195</v>
      </c>
      <c r="E13" s="15">
        <f t="shared" si="1"/>
        <v>13</v>
      </c>
      <c r="F13" s="14">
        <v>2744794</v>
      </c>
      <c r="G13" s="15">
        <f t="shared" si="1"/>
        <v>18</v>
      </c>
      <c r="H13" s="14">
        <v>463463</v>
      </c>
      <c r="I13" s="15">
        <f t="shared" si="2"/>
        <v>14</v>
      </c>
      <c r="J13" s="14">
        <v>6422938</v>
      </c>
      <c r="K13" s="15">
        <f t="shared" si="3"/>
        <v>11</v>
      </c>
      <c r="L13" s="14">
        <v>32941365</v>
      </c>
      <c r="M13" s="15">
        <f t="shared" si="4"/>
        <v>17</v>
      </c>
      <c r="N13" s="14">
        <v>21232715</v>
      </c>
      <c r="O13" s="50">
        <f t="shared" si="5"/>
        <v>13</v>
      </c>
      <c r="P13" s="53">
        <f t="shared" si="6"/>
        <v>0.64456087354000058</v>
      </c>
      <c r="Q13" s="14">
        <f t="shared" si="7"/>
        <v>11708650</v>
      </c>
      <c r="R13" s="81">
        <f t="shared" si="8"/>
        <v>29</v>
      </c>
      <c r="S13" s="6"/>
    </row>
    <row r="14" spans="2:19" x14ac:dyDescent="0.4">
      <c r="B14" s="12" t="s">
        <v>22</v>
      </c>
      <c r="C14" s="13" t="s">
        <v>23</v>
      </c>
      <c r="D14" s="14">
        <f t="shared" si="0"/>
        <v>14732327</v>
      </c>
      <c r="E14" s="15">
        <f t="shared" si="1"/>
        <v>6</v>
      </c>
      <c r="F14" s="14">
        <v>4223822</v>
      </c>
      <c r="G14" s="15">
        <f t="shared" si="1"/>
        <v>11</v>
      </c>
      <c r="H14" s="16">
        <v>3746572</v>
      </c>
      <c r="I14" s="17">
        <f t="shared" si="2"/>
        <v>2</v>
      </c>
      <c r="J14" s="14">
        <v>6761933</v>
      </c>
      <c r="K14" s="15">
        <f t="shared" si="3"/>
        <v>10</v>
      </c>
      <c r="L14" s="14">
        <v>28528362</v>
      </c>
      <c r="M14" s="15">
        <f t="shared" si="4"/>
        <v>22</v>
      </c>
      <c r="N14" s="14">
        <v>14200266</v>
      </c>
      <c r="O14" s="50">
        <f t="shared" si="5"/>
        <v>23</v>
      </c>
      <c r="P14" s="53">
        <f t="shared" si="6"/>
        <v>0.49775959797481539</v>
      </c>
      <c r="Q14" s="14">
        <f t="shared" si="7"/>
        <v>14328096</v>
      </c>
      <c r="R14" s="81">
        <f t="shared" si="8"/>
        <v>21</v>
      </c>
      <c r="S14" s="6"/>
    </row>
    <row r="15" spans="2:19" x14ac:dyDescent="0.4">
      <c r="B15" s="12" t="s">
        <v>24</v>
      </c>
      <c r="C15" s="13" t="s">
        <v>25</v>
      </c>
      <c r="D15" s="14">
        <f t="shared" si="0"/>
        <v>2999508</v>
      </c>
      <c r="E15" s="15">
        <f t="shared" si="1"/>
        <v>35</v>
      </c>
      <c r="F15" s="14">
        <v>1443493</v>
      </c>
      <c r="G15" s="15">
        <f t="shared" si="1"/>
        <v>31</v>
      </c>
      <c r="H15" s="14">
        <v>201304</v>
      </c>
      <c r="I15" s="15">
        <f t="shared" si="2"/>
        <v>20</v>
      </c>
      <c r="J15" s="14">
        <v>1354711</v>
      </c>
      <c r="K15" s="15">
        <f t="shared" si="3"/>
        <v>32</v>
      </c>
      <c r="L15" s="14">
        <v>26961481</v>
      </c>
      <c r="M15" s="15">
        <f t="shared" si="4"/>
        <v>23</v>
      </c>
      <c r="N15" s="14">
        <v>14592564</v>
      </c>
      <c r="O15" s="50">
        <f t="shared" si="5"/>
        <v>22</v>
      </c>
      <c r="P15" s="53">
        <f t="shared" si="6"/>
        <v>0.54123747875719441</v>
      </c>
      <c r="Q15" s="14">
        <f t="shared" si="7"/>
        <v>12368917</v>
      </c>
      <c r="R15" s="81">
        <f t="shared" si="8"/>
        <v>27</v>
      </c>
      <c r="S15" s="6"/>
    </row>
    <row r="16" spans="2:19" x14ac:dyDescent="0.4">
      <c r="B16" s="12" t="s">
        <v>26</v>
      </c>
      <c r="C16" s="13" t="s">
        <v>27</v>
      </c>
      <c r="D16" s="14">
        <f t="shared" si="0"/>
        <v>9931802</v>
      </c>
      <c r="E16" s="15">
        <f t="shared" si="1"/>
        <v>12</v>
      </c>
      <c r="F16" s="14">
        <v>2982868</v>
      </c>
      <c r="G16" s="15">
        <f t="shared" si="1"/>
        <v>15</v>
      </c>
      <c r="H16" s="14">
        <v>105324</v>
      </c>
      <c r="I16" s="15">
        <f t="shared" si="2"/>
        <v>26</v>
      </c>
      <c r="J16" s="14">
        <v>6843610</v>
      </c>
      <c r="K16" s="15">
        <f t="shared" si="3"/>
        <v>9</v>
      </c>
      <c r="L16" s="14">
        <v>68181679</v>
      </c>
      <c r="M16" s="15">
        <f t="shared" si="4"/>
        <v>5</v>
      </c>
      <c r="N16" s="14">
        <v>37710714</v>
      </c>
      <c r="O16" s="50">
        <f t="shared" si="5"/>
        <v>4</v>
      </c>
      <c r="P16" s="53">
        <f t="shared" si="6"/>
        <v>0.55309160104432165</v>
      </c>
      <c r="Q16" s="14">
        <f t="shared" si="7"/>
        <v>30470965</v>
      </c>
      <c r="R16" s="81">
        <f t="shared" si="8"/>
        <v>6</v>
      </c>
      <c r="S16" s="6"/>
    </row>
    <row r="17" spans="2:19" x14ac:dyDescent="0.4">
      <c r="B17" s="12" t="s">
        <v>28</v>
      </c>
      <c r="C17" s="13" t="s">
        <v>29</v>
      </c>
      <c r="D17" s="14">
        <f t="shared" si="0"/>
        <v>9176347</v>
      </c>
      <c r="E17" s="15">
        <f t="shared" si="1"/>
        <v>15</v>
      </c>
      <c r="F17" s="14">
        <v>4851486</v>
      </c>
      <c r="G17" s="15">
        <f t="shared" si="1"/>
        <v>10</v>
      </c>
      <c r="H17" s="14">
        <v>0</v>
      </c>
      <c r="I17" s="15">
        <f t="shared" si="2"/>
        <v>44</v>
      </c>
      <c r="J17" s="14">
        <v>4324861</v>
      </c>
      <c r="K17" s="15">
        <f t="shared" si="3"/>
        <v>14</v>
      </c>
      <c r="L17" s="14">
        <v>37037739</v>
      </c>
      <c r="M17" s="15">
        <f t="shared" si="4"/>
        <v>15</v>
      </c>
      <c r="N17" s="14">
        <v>24562302</v>
      </c>
      <c r="O17" s="50">
        <f t="shared" si="5"/>
        <v>9</v>
      </c>
      <c r="P17" s="53">
        <f t="shared" si="6"/>
        <v>0.66316958494685652</v>
      </c>
      <c r="Q17" s="14">
        <f t="shared" si="7"/>
        <v>12475437</v>
      </c>
      <c r="R17" s="81">
        <f t="shared" si="8"/>
        <v>26</v>
      </c>
      <c r="S17" s="6"/>
    </row>
    <row r="18" spans="2:19" x14ac:dyDescent="0.4">
      <c r="B18" s="12" t="s">
        <v>30</v>
      </c>
      <c r="C18" s="13" t="s">
        <v>31</v>
      </c>
      <c r="D18" s="14">
        <f t="shared" si="0"/>
        <v>3221386</v>
      </c>
      <c r="E18" s="15">
        <f t="shared" si="1"/>
        <v>32</v>
      </c>
      <c r="F18" s="14">
        <v>1155149</v>
      </c>
      <c r="G18" s="15">
        <f t="shared" si="1"/>
        <v>40</v>
      </c>
      <c r="H18" s="14">
        <v>25926</v>
      </c>
      <c r="I18" s="15">
        <f t="shared" si="2"/>
        <v>33</v>
      </c>
      <c r="J18" s="14">
        <v>2040311</v>
      </c>
      <c r="K18" s="15">
        <f t="shared" si="3"/>
        <v>27</v>
      </c>
      <c r="L18" s="14">
        <v>18304551</v>
      </c>
      <c r="M18" s="15">
        <f t="shared" si="4"/>
        <v>32</v>
      </c>
      <c r="N18" s="14">
        <v>9718962</v>
      </c>
      <c r="O18" s="50">
        <f t="shared" si="5"/>
        <v>33</v>
      </c>
      <c r="P18" s="53">
        <f t="shared" si="6"/>
        <v>0.5309587763174306</v>
      </c>
      <c r="Q18" s="14">
        <f t="shared" si="7"/>
        <v>8585589</v>
      </c>
      <c r="R18" s="81">
        <f t="shared" si="8"/>
        <v>34</v>
      </c>
      <c r="S18" s="6"/>
    </row>
    <row r="19" spans="2:19" x14ac:dyDescent="0.4">
      <c r="B19" s="19" t="s">
        <v>32</v>
      </c>
      <c r="C19" s="20" t="s">
        <v>33</v>
      </c>
      <c r="D19" s="58">
        <f t="shared" si="0"/>
        <v>9401559</v>
      </c>
      <c r="E19" s="21">
        <f t="shared" si="1"/>
        <v>14</v>
      </c>
      <c r="F19" s="58">
        <v>2647058</v>
      </c>
      <c r="G19" s="21">
        <f t="shared" si="1"/>
        <v>19</v>
      </c>
      <c r="H19" s="58">
        <v>1130424</v>
      </c>
      <c r="I19" s="21">
        <f t="shared" si="2"/>
        <v>7</v>
      </c>
      <c r="J19" s="58">
        <v>5624077</v>
      </c>
      <c r="K19" s="21">
        <f t="shared" si="3"/>
        <v>12</v>
      </c>
      <c r="L19" s="58">
        <v>45744842</v>
      </c>
      <c r="M19" s="21">
        <f t="shared" si="4"/>
        <v>10</v>
      </c>
      <c r="N19" s="58">
        <v>21257706</v>
      </c>
      <c r="O19" s="59">
        <f t="shared" si="5"/>
        <v>12</v>
      </c>
      <c r="P19" s="60">
        <f t="shared" si="6"/>
        <v>0.46470170341827827</v>
      </c>
      <c r="Q19" s="58">
        <f t="shared" si="7"/>
        <v>24487136</v>
      </c>
      <c r="R19" s="82">
        <f t="shared" si="8"/>
        <v>11</v>
      </c>
      <c r="S19" s="6"/>
    </row>
    <row r="20" spans="2:19" x14ac:dyDescent="0.4">
      <c r="B20" s="12" t="s">
        <v>34</v>
      </c>
      <c r="C20" s="13" t="s">
        <v>35</v>
      </c>
      <c r="D20" s="16">
        <f t="shared" si="0"/>
        <v>21934844</v>
      </c>
      <c r="E20" s="17">
        <f t="shared" si="1"/>
        <v>3</v>
      </c>
      <c r="F20" s="16">
        <v>11266770</v>
      </c>
      <c r="G20" s="17">
        <f t="shared" si="1"/>
        <v>3</v>
      </c>
      <c r="H20" s="14">
        <v>1677403</v>
      </c>
      <c r="I20" s="15">
        <f t="shared" si="2"/>
        <v>6</v>
      </c>
      <c r="J20" s="14">
        <v>8990671</v>
      </c>
      <c r="K20" s="15">
        <f t="shared" si="3"/>
        <v>4</v>
      </c>
      <c r="L20" s="14">
        <v>43787964</v>
      </c>
      <c r="M20" s="15">
        <f t="shared" si="4"/>
        <v>11</v>
      </c>
      <c r="N20" s="14">
        <v>15739562</v>
      </c>
      <c r="O20" s="50">
        <f t="shared" si="5"/>
        <v>19</v>
      </c>
      <c r="P20" s="53">
        <f t="shared" si="6"/>
        <v>0.35944950534809061</v>
      </c>
      <c r="Q20" s="14">
        <f t="shared" si="7"/>
        <v>28048402</v>
      </c>
      <c r="R20" s="81">
        <f t="shared" si="8"/>
        <v>8</v>
      </c>
      <c r="S20" s="6"/>
    </row>
    <row r="21" spans="2:19" x14ac:dyDescent="0.4">
      <c r="B21" s="19" t="s">
        <v>36</v>
      </c>
      <c r="C21" s="20" t="s">
        <v>37</v>
      </c>
      <c r="D21" s="58">
        <f t="shared" si="0"/>
        <v>5903955</v>
      </c>
      <c r="E21" s="21">
        <f t="shared" si="1"/>
        <v>20</v>
      </c>
      <c r="F21" s="58">
        <v>2823547</v>
      </c>
      <c r="G21" s="21">
        <f t="shared" si="1"/>
        <v>16</v>
      </c>
      <c r="H21" s="58">
        <v>0</v>
      </c>
      <c r="I21" s="21">
        <f t="shared" si="2"/>
        <v>44</v>
      </c>
      <c r="J21" s="58">
        <v>3080408</v>
      </c>
      <c r="K21" s="21">
        <f t="shared" si="3"/>
        <v>22</v>
      </c>
      <c r="L21" s="58">
        <v>56301395</v>
      </c>
      <c r="M21" s="21">
        <f t="shared" si="4"/>
        <v>8</v>
      </c>
      <c r="N21" s="58">
        <v>31478807</v>
      </c>
      <c r="O21" s="59">
        <f t="shared" si="5"/>
        <v>8</v>
      </c>
      <c r="P21" s="60">
        <f t="shared" si="6"/>
        <v>0.55911238078559156</v>
      </c>
      <c r="Q21" s="58">
        <f t="shared" si="7"/>
        <v>24822588</v>
      </c>
      <c r="R21" s="82">
        <f t="shared" si="8"/>
        <v>10</v>
      </c>
      <c r="S21" s="6"/>
    </row>
    <row r="22" spans="2:19" x14ac:dyDescent="0.4">
      <c r="B22" s="12" t="s">
        <v>38</v>
      </c>
      <c r="C22" s="13" t="s">
        <v>39</v>
      </c>
      <c r="D22" s="14">
        <f t="shared" si="0"/>
        <v>13661094</v>
      </c>
      <c r="E22" s="15">
        <f t="shared" si="1"/>
        <v>8</v>
      </c>
      <c r="F22" s="14">
        <v>5937640</v>
      </c>
      <c r="G22" s="15">
        <f t="shared" si="1"/>
        <v>8</v>
      </c>
      <c r="H22" s="14">
        <v>0</v>
      </c>
      <c r="I22" s="15">
        <f t="shared" si="2"/>
        <v>44</v>
      </c>
      <c r="J22" s="14">
        <v>7723454</v>
      </c>
      <c r="K22" s="15">
        <f t="shared" si="3"/>
        <v>7</v>
      </c>
      <c r="L22" s="14">
        <v>59968866</v>
      </c>
      <c r="M22" s="15">
        <f t="shared" si="4"/>
        <v>7</v>
      </c>
      <c r="N22" s="14">
        <v>35122309</v>
      </c>
      <c r="O22" s="50">
        <f t="shared" si="5"/>
        <v>5</v>
      </c>
      <c r="P22" s="53">
        <f t="shared" si="6"/>
        <v>0.58567572379974631</v>
      </c>
      <c r="Q22" s="14">
        <f t="shared" si="7"/>
        <v>24846557</v>
      </c>
      <c r="R22" s="81">
        <f t="shared" si="8"/>
        <v>9</v>
      </c>
      <c r="S22" s="6"/>
    </row>
    <row r="23" spans="2:19" x14ac:dyDescent="0.4">
      <c r="B23" s="12" t="s">
        <v>40</v>
      </c>
      <c r="C23" s="13" t="s">
        <v>41</v>
      </c>
      <c r="D23" s="14">
        <f t="shared" si="0"/>
        <v>10131019</v>
      </c>
      <c r="E23" s="15">
        <f t="shared" si="1"/>
        <v>11</v>
      </c>
      <c r="F23" s="14">
        <v>6608633</v>
      </c>
      <c r="G23" s="15">
        <f t="shared" si="1"/>
        <v>5</v>
      </c>
      <c r="H23" s="14">
        <v>0</v>
      </c>
      <c r="I23" s="15">
        <f t="shared" si="2"/>
        <v>44</v>
      </c>
      <c r="J23" s="14">
        <v>3522386</v>
      </c>
      <c r="K23" s="15">
        <f t="shared" si="3"/>
        <v>17</v>
      </c>
      <c r="L23" s="14">
        <v>77857977</v>
      </c>
      <c r="M23" s="15">
        <f t="shared" si="4"/>
        <v>4</v>
      </c>
      <c r="N23" s="16">
        <v>43737541</v>
      </c>
      <c r="O23" s="51">
        <f t="shared" si="5"/>
        <v>3</v>
      </c>
      <c r="P23" s="53">
        <f t="shared" si="6"/>
        <v>0.56176056308270117</v>
      </c>
      <c r="Q23" s="14">
        <f t="shared" si="7"/>
        <v>34120436</v>
      </c>
      <c r="R23" s="81">
        <f t="shared" si="8"/>
        <v>4</v>
      </c>
      <c r="S23" s="6"/>
    </row>
    <row r="24" spans="2:19" x14ac:dyDescent="0.4">
      <c r="B24" s="12" t="s">
        <v>42</v>
      </c>
      <c r="C24" s="13" t="s">
        <v>43</v>
      </c>
      <c r="D24" s="14">
        <f t="shared" si="0"/>
        <v>5574863</v>
      </c>
      <c r="E24" s="15">
        <f t="shared" si="1"/>
        <v>23</v>
      </c>
      <c r="F24" s="14">
        <v>2222040</v>
      </c>
      <c r="G24" s="15">
        <f t="shared" si="1"/>
        <v>24</v>
      </c>
      <c r="H24" s="14">
        <v>0</v>
      </c>
      <c r="I24" s="15">
        <f t="shared" si="2"/>
        <v>44</v>
      </c>
      <c r="J24" s="14">
        <v>3352823</v>
      </c>
      <c r="K24" s="15">
        <f t="shared" si="3"/>
        <v>19</v>
      </c>
      <c r="L24" s="14">
        <v>17300912</v>
      </c>
      <c r="M24" s="15">
        <f t="shared" si="4"/>
        <v>35</v>
      </c>
      <c r="N24" s="14">
        <v>12559389</v>
      </c>
      <c r="O24" s="50">
        <f t="shared" si="5"/>
        <v>27</v>
      </c>
      <c r="P24" s="53">
        <f t="shared" si="6"/>
        <v>0.72593797367445134</v>
      </c>
      <c r="Q24" s="14">
        <f t="shared" si="7"/>
        <v>4741523</v>
      </c>
      <c r="R24" s="81">
        <f t="shared" si="8"/>
        <v>41</v>
      </c>
      <c r="S24" s="6"/>
    </row>
    <row r="25" spans="2:19" x14ac:dyDescent="0.4">
      <c r="B25" s="12" t="s">
        <v>44</v>
      </c>
      <c r="C25" s="13" t="s">
        <v>45</v>
      </c>
      <c r="D25" s="14">
        <f t="shared" si="0"/>
        <v>15117257</v>
      </c>
      <c r="E25" s="15">
        <f t="shared" si="1"/>
        <v>5</v>
      </c>
      <c r="F25" s="14">
        <v>6142038</v>
      </c>
      <c r="G25" s="15">
        <f t="shared" si="1"/>
        <v>6</v>
      </c>
      <c r="H25" s="14">
        <v>0</v>
      </c>
      <c r="I25" s="15">
        <f t="shared" si="2"/>
        <v>44</v>
      </c>
      <c r="J25" s="14">
        <v>8975219</v>
      </c>
      <c r="K25" s="15">
        <f t="shared" si="3"/>
        <v>5</v>
      </c>
      <c r="L25" s="14">
        <v>24484965</v>
      </c>
      <c r="M25" s="15">
        <f t="shared" si="4"/>
        <v>27</v>
      </c>
      <c r="N25" s="14">
        <v>0</v>
      </c>
      <c r="O25" s="50">
        <f t="shared" si="5"/>
        <v>63</v>
      </c>
      <c r="P25" s="53">
        <f t="shared" si="6"/>
        <v>0</v>
      </c>
      <c r="Q25" s="14">
        <f t="shared" si="7"/>
        <v>24484965</v>
      </c>
      <c r="R25" s="81">
        <f t="shared" si="8"/>
        <v>12</v>
      </c>
      <c r="S25" s="6"/>
    </row>
    <row r="26" spans="2:19" x14ac:dyDescent="0.4">
      <c r="B26" s="12" t="s">
        <v>46</v>
      </c>
      <c r="C26" s="13" t="s">
        <v>47</v>
      </c>
      <c r="D26" s="14">
        <f t="shared" si="0"/>
        <v>2985344</v>
      </c>
      <c r="E26" s="15">
        <f t="shared" si="1"/>
        <v>36</v>
      </c>
      <c r="F26" s="14">
        <v>2039756</v>
      </c>
      <c r="G26" s="15">
        <f t="shared" si="1"/>
        <v>26</v>
      </c>
      <c r="H26" s="14">
        <v>0</v>
      </c>
      <c r="I26" s="15">
        <f t="shared" si="2"/>
        <v>44</v>
      </c>
      <c r="J26" s="14">
        <v>945588</v>
      </c>
      <c r="K26" s="15">
        <f t="shared" si="3"/>
        <v>36</v>
      </c>
      <c r="L26" s="14">
        <v>31809175</v>
      </c>
      <c r="M26" s="15">
        <f t="shared" si="4"/>
        <v>19</v>
      </c>
      <c r="N26" s="14">
        <v>19609186</v>
      </c>
      <c r="O26" s="50">
        <f t="shared" si="5"/>
        <v>14</v>
      </c>
      <c r="P26" s="53">
        <f t="shared" si="6"/>
        <v>0.61646320597752069</v>
      </c>
      <c r="Q26" s="14">
        <f t="shared" si="7"/>
        <v>12199989</v>
      </c>
      <c r="R26" s="81">
        <f t="shared" si="8"/>
        <v>28</v>
      </c>
      <c r="S26" s="6"/>
    </row>
    <row r="27" spans="2:19" x14ac:dyDescent="0.4">
      <c r="B27" s="12" t="s">
        <v>48</v>
      </c>
      <c r="C27" s="13" t="s">
        <v>49</v>
      </c>
      <c r="D27" s="14">
        <f t="shared" si="0"/>
        <v>2761450</v>
      </c>
      <c r="E27" s="15">
        <f t="shared" si="1"/>
        <v>37</v>
      </c>
      <c r="F27" s="14">
        <v>2537893</v>
      </c>
      <c r="G27" s="15">
        <f t="shared" si="1"/>
        <v>21</v>
      </c>
      <c r="H27" s="14">
        <v>0</v>
      </c>
      <c r="I27" s="15">
        <f t="shared" si="2"/>
        <v>44</v>
      </c>
      <c r="J27" s="14">
        <v>223557</v>
      </c>
      <c r="K27" s="15">
        <f t="shared" si="3"/>
        <v>58</v>
      </c>
      <c r="L27" s="14">
        <v>26926149</v>
      </c>
      <c r="M27" s="15">
        <f t="shared" si="4"/>
        <v>24</v>
      </c>
      <c r="N27" s="14">
        <v>11034875</v>
      </c>
      <c r="O27" s="50">
        <f t="shared" si="5"/>
        <v>31</v>
      </c>
      <c r="P27" s="53">
        <f t="shared" si="6"/>
        <v>0.40982002290784325</v>
      </c>
      <c r="Q27" s="14">
        <f t="shared" si="7"/>
        <v>15891274</v>
      </c>
      <c r="R27" s="81">
        <f t="shared" si="8"/>
        <v>18</v>
      </c>
      <c r="S27" s="6"/>
    </row>
    <row r="28" spans="2:19" x14ac:dyDescent="0.4">
      <c r="B28" s="12" t="s">
        <v>50</v>
      </c>
      <c r="C28" s="13" t="s">
        <v>51</v>
      </c>
      <c r="D28" s="14">
        <f t="shared" si="0"/>
        <v>5635038</v>
      </c>
      <c r="E28" s="15">
        <f t="shared" si="1"/>
        <v>22</v>
      </c>
      <c r="F28" s="14">
        <v>2493379</v>
      </c>
      <c r="G28" s="15">
        <f t="shared" si="1"/>
        <v>22</v>
      </c>
      <c r="H28" s="14">
        <v>0</v>
      </c>
      <c r="I28" s="15">
        <f t="shared" si="2"/>
        <v>44</v>
      </c>
      <c r="J28" s="14">
        <v>3141659</v>
      </c>
      <c r="K28" s="15">
        <f t="shared" si="3"/>
        <v>21</v>
      </c>
      <c r="L28" s="14">
        <v>16535717</v>
      </c>
      <c r="M28" s="15">
        <f t="shared" si="4"/>
        <v>37</v>
      </c>
      <c r="N28" s="14">
        <v>10608318</v>
      </c>
      <c r="O28" s="50">
        <f t="shared" si="5"/>
        <v>32</v>
      </c>
      <c r="P28" s="53">
        <f t="shared" si="6"/>
        <v>0.64153964415331977</v>
      </c>
      <c r="Q28" s="14">
        <f t="shared" si="7"/>
        <v>5927399</v>
      </c>
      <c r="R28" s="81">
        <f t="shared" si="8"/>
        <v>37</v>
      </c>
      <c r="S28" s="6"/>
    </row>
    <row r="29" spans="2:19" x14ac:dyDescent="0.4">
      <c r="B29" s="12" t="s">
        <v>52</v>
      </c>
      <c r="C29" s="13" t="s">
        <v>53</v>
      </c>
      <c r="D29" s="14">
        <f t="shared" si="0"/>
        <v>1959664</v>
      </c>
      <c r="E29" s="15">
        <f t="shared" si="1"/>
        <v>40</v>
      </c>
      <c r="F29" s="14">
        <v>1469635</v>
      </c>
      <c r="G29" s="15">
        <f t="shared" si="1"/>
        <v>30</v>
      </c>
      <c r="H29" s="14">
        <v>0</v>
      </c>
      <c r="I29" s="15">
        <f t="shared" si="2"/>
        <v>44</v>
      </c>
      <c r="J29" s="14">
        <v>490029</v>
      </c>
      <c r="K29" s="15">
        <f t="shared" si="3"/>
        <v>50</v>
      </c>
      <c r="L29" s="14">
        <v>18193102</v>
      </c>
      <c r="M29" s="15">
        <f t="shared" si="4"/>
        <v>33</v>
      </c>
      <c r="N29" s="14">
        <v>4584814</v>
      </c>
      <c r="O29" s="50">
        <f t="shared" si="5"/>
        <v>47</v>
      </c>
      <c r="P29" s="53">
        <f t="shared" si="6"/>
        <v>0.25200837108482105</v>
      </c>
      <c r="Q29" s="14">
        <f t="shared" si="7"/>
        <v>13608288</v>
      </c>
      <c r="R29" s="81">
        <f t="shared" si="8"/>
        <v>23</v>
      </c>
      <c r="S29" s="6"/>
    </row>
    <row r="30" spans="2:19" x14ac:dyDescent="0.4">
      <c r="B30" s="12" t="s">
        <v>54</v>
      </c>
      <c r="C30" s="13" t="s">
        <v>55</v>
      </c>
      <c r="D30" s="14">
        <f t="shared" si="0"/>
        <v>3846384</v>
      </c>
      <c r="E30" s="15">
        <f t="shared" si="1"/>
        <v>28</v>
      </c>
      <c r="F30" s="14">
        <v>2642558</v>
      </c>
      <c r="G30" s="15">
        <f t="shared" si="1"/>
        <v>20</v>
      </c>
      <c r="H30" s="14">
        <v>0</v>
      </c>
      <c r="I30" s="15">
        <f t="shared" si="2"/>
        <v>44</v>
      </c>
      <c r="J30" s="14">
        <v>1203826</v>
      </c>
      <c r="K30" s="15">
        <f t="shared" si="3"/>
        <v>33</v>
      </c>
      <c r="L30" s="14">
        <v>53094610</v>
      </c>
      <c r="M30" s="15">
        <f t="shared" si="4"/>
        <v>9</v>
      </c>
      <c r="N30" s="14">
        <v>23280282</v>
      </c>
      <c r="O30" s="50">
        <f t="shared" si="5"/>
        <v>11</v>
      </c>
      <c r="P30" s="53">
        <f t="shared" si="6"/>
        <v>0.43846789721216523</v>
      </c>
      <c r="Q30" s="14">
        <f t="shared" si="7"/>
        <v>29814328</v>
      </c>
      <c r="R30" s="81">
        <f t="shared" si="8"/>
        <v>7</v>
      </c>
      <c r="S30" s="6"/>
    </row>
    <row r="31" spans="2:19" x14ac:dyDescent="0.4">
      <c r="B31" s="19" t="s">
        <v>56</v>
      </c>
      <c r="C31" s="20" t="s">
        <v>57</v>
      </c>
      <c r="D31" s="58">
        <f t="shared" si="0"/>
        <v>1910705</v>
      </c>
      <c r="E31" s="21">
        <f t="shared" si="1"/>
        <v>41</v>
      </c>
      <c r="F31" s="58">
        <v>795548</v>
      </c>
      <c r="G31" s="21">
        <f t="shared" si="1"/>
        <v>52</v>
      </c>
      <c r="H31" s="58">
        <v>99587</v>
      </c>
      <c r="I31" s="21">
        <f t="shared" si="2"/>
        <v>27</v>
      </c>
      <c r="J31" s="58">
        <v>1015570</v>
      </c>
      <c r="K31" s="21">
        <f t="shared" si="3"/>
        <v>35</v>
      </c>
      <c r="L31" s="58">
        <v>25566111</v>
      </c>
      <c r="M31" s="21">
        <f t="shared" si="4"/>
        <v>25</v>
      </c>
      <c r="N31" s="58">
        <v>12711455</v>
      </c>
      <c r="O31" s="59">
        <f t="shared" si="5"/>
        <v>26</v>
      </c>
      <c r="P31" s="60">
        <f t="shared" si="6"/>
        <v>0.49719939806253677</v>
      </c>
      <c r="Q31" s="58">
        <f t="shared" si="7"/>
        <v>12854656</v>
      </c>
      <c r="R31" s="82">
        <f t="shared" si="8"/>
        <v>25</v>
      </c>
      <c r="S31" s="6"/>
    </row>
    <row r="32" spans="2:19" x14ac:dyDescent="0.4">
      <c r="B32" s="12" t="s">
        <v>58</v>
      </c>
      <c r="C32" s="13" t="s">
        <v>59</v>
      </c>
      <c r="D32" s="14">
        <f t="shared" si="0"/>
        <v>7624505</v>
      </c>
      <c r="E32" s="15">
        <f t="shared" si="1"/>
        <v>16</v>
      </c>
      <c r="F32" s="14">
        <v>4873672</v>
      </c>
      <c r="G32" s="15">
        <f t="shared" si="1"/>
        <v>9</v>
      </c>
      <c r="H32" s="14">
        <v>129762</v>
      </c>
      <c r="I32" s="15">
        <f t="shared" si="2"/>
        <v>24</v>
      </c>
      <c r="J32" s="14">
        <v>2621071</v>
      </c>
      <c r="K32" s="15">
        <f t="shared" si="3"/>
        <v>26</v>
      </c>
      <c r="L32" s="14">
        <v>42545575</v>
      </c>
      <c r="M32" s="15">
        <f t="shared" si="4"/>
        <v>12</v>
      </c>
      <c r="N32" s="14">
        <v>24239238</v>
      </c>
      <c r="O32" s="50">
        <f t="shared" si="5"/>
        <v>10</v>
      </c>
      <c r="P32" s="53">
        <f t="shared" si="6"/>
        <v>0.56972406648635021</v>
      </c>
      <c r="Q32" s="14">
        <f t="shared" si="7"/>
        <v>18306337</v>
      </c>
      <c r="R32" s="81">
        <f t="shared" si="8"/>
        <v>15</v>
      </c>
      <c r="S32" s="6"/>
    </row>
    <row r="33" spans="2:19" x14ac:dyDescent="0.4">
      <c r="B33" s="22" t="s">
        <v>60</v>
      </c>
      <c r="C33" s="23" t="s">
        <v>61</v>
      </c>
      <c r="D33" s="61">
        <f t="shared" si="0"/>
        <v>3471484</v>
      </c>
      <c r="E33" s="24">
        <f t="shared" si="1"/>
        <v>29</v>
      </c>
      <c r="F33" s="61">
        <v>1181428</v>
      </c>
      <c r="G33" s="24">
        <f t="shared" si="1"/>
        <v>38</v>
      </c>
      <c r="H33" s="61">
        <v>512942</v>
      </c>
      <c r="I33" s="24">
        <f t="shared" si="2"/>
        <v>11</v>
      </c>
      <c r="J33" s="61">
        <v>1777114</v>
      </c>
      <c r="K33" s="24">
        <f t="shared" si="3"/>
        <v>29</v>
      </c>
      <c r="L33" s="61">
        <v>22288053</v>
      </c>
      <c r="M33" s="24">
        <f t="shared" si="4"/>
        <v>30</v>
      </c>
      <c r="N33" s="61">
        <v>11420024</v>
      </c>
      <c r="O33" s="62">
        <f t="shared" si="5"/>
        <v>29</v>
      </c>
      <c r="P33" s="63">
        <f t="shared" si="6"/>
        <v>0.51238320368315704</v>
      </c>
      <c r="Q33" s="61">
        <f t="shared" si="7"/>
        <v>10868029</v>
      </c>
      <c r="R33" s="83">
        <f t="shared" si="8"/>
        <v>31</v>
      </c>
      <c r="S33" s="6"/>
    </row>
    <row r="34" spans="2:19" x14ac:dyDescent="0.4">
      <c r="B34" s="12" t="s">
        <v>62</v>
      </c>
      <c r="C34" s="13" t="s">
        <v>63</v>
      </c>
      <c r="D34" s="14">
        <f t="shared" si="0"/>
        <v>6250567</v>
      </c>
      <c r="E34" s="15">
        <f t="shared" si="1"/>
        <v>19</v>
      </c>
      <c r="F34" s="14">
        <v>2450184</v>
      </c>
      <c r="G34" s="15">
        <f t="shared" si="1"/>
        <v>23</v>
      </c>
      <c r="H34" s="14">
        <v>122053</v>
      </c>
      <c r="I34" s="15">
        <f t="shared" si="2"/>
        <v>25</v>
      </c>
      <c r="J34" s="14">
        <v>3678330</v>
      </c>
      <c r="K34" s="15">
        <f t="shared" si="3"/>
        <v>16</v>
      </c>
      <c r="L34" s="14">
        <v>20472454</v>
      </c>
      <c r="M34" s="15">
        <f t="shared" si="4"/>
        <v>31</v>
      </c>
      <c r="N34" s="14">
        <v>5887231</v>
      </c>
      <c r="O34" s="50">
        <f t="shared" si="5"/>
        <v>42</v>
      </c>
      <c r="P34" s="53">
        <f t="shared" si="6"/>
        <v>0.28756840777368459</v>
      </c>
      <c r="Q34" s="14">
        <f t="shared" si="7"/>
        <v>14585223</v>
      </c>
      <c r="R34" s="81">
        <f t="shared" si="8"/>
        <v>19</v>
      </c>
      <c r="S34" s="6"/>
    </row>
    <row r="35" spans="2:19" x14ac:dyDescent="0.4">
      <c r="B35" s="12" t="s">
        <v>64</v>
      </c>
      <c r="C35" s="13" t="s">
        <v>65</v>
      </c>
      <c r="D35" s="14">
        <f t="shared" si="0"/>
        <v>6532047</v>
      </c>
      <c r="E35" s="15">
        <f t="shared" si="1"/>
        <v>18</v>
      </c>
      <c r="F35" s="14">
        <v>3801548</v>
      </c>
      <c r="G35" s="15">
        <f t="shared" si="1"/>
        <v>13</v>
      </c>
      <c r="H35" s="14">
        <v>0</v>
      </c>
      <c r="I35" s="15">
        <f t="shared" si="2"/>
        <v>44</v>
      </c>
      <c r="J35" s="14">
        <v>2730499</v>
      </c>
      <c r="K35" s="15">
        <f t="shared" si="3"/>
        <v>23</v>
      </c>
      <c r="L35" s="14">
        <v>23679217</v>
      </c>
      <c r="M35" s="15">
        <f t="shared" si="4"/>
        <v>29</v>
      </c>
      <c r="N35" s="14">
        <v>13225107</v>
      </c>
      <c r="O35" s="50">
        <f t="shared" si="5"/>
        <v>25</v>
      </c>
      <c r="P35" s="53">
        <f t="shared" si="6"/>
        <v>0.5585111619189097</v>
      </c>
      <c r="Q35" s="14">
        <f t="shared" si="7"/>
        <v>10454110</v>
      </c>
      <c r="R35" s="81">
        <f t="shared" si="8"/>
        <v>32</v>
      </c>
      <c r="S35" s="6"/>
    </row>
    <row r="36" spans="2:19" x14ac:dyDescent="0.4">
      <c r="B36" s="12" t="s">
        <v>66</v>
      </c>
      <c r="C36" s="13" t="s">
        <v>67</v>
      </c>
      <c r="D36" s="14">
        <f t="shared" si="0"/>
        <v>3128143</v>
      </c>
      <c r="E36" s="15">
        <f t="shared" si="1"/>
        <v>33</v>
      </c>
      <c r="F36" s="14">
        <v>2019924</v>
      </c>
      <c r="G36" s="15">
        <f t="shared" si="1"/>
        <v>27</v>
      </c>
      <c r="H36" s="14">
        <v>471557</v>
      </c>
      <c r="I36" s="15">
        <f t="shared" si="2"/>
        <v>13</v>
      </c>
      <c r="J36" s="14">
        <v>636662</v>
      </c>
      <c r="K36" s="15">
        <f t="shared" si="3"/>
        <v>42</v>
      </c>
      <c r="L36" s="14">
        <v>41007592</v>
      </c>
      <c r="M36" s="15">
        <f t="shared" si="4"/>
        <v>13</v>
      </c>
      <c r="N36" s="14">
        <v>16754730</v>
      </c>
      <c r="O36" s="50">
        <f t="shared" si="5"/>
        <v>17</v>
      </c>
      <c r="P36" s="53">
        <f t="shared" si="6"/>
        <v>0.40857629484803692</v>
      </c>
      <c r="Q36" s="14">
        <f t="shared" si="7"/>
        <v>24252862</v>
      </c>
      <c r="R36" s="81">
        <f t="shared" si="8"/>
        <v>13</v>
      </c>
      <c r="S36" s="6"/>
    </row>
    <row r="37" spans="2:19" x14ac:dyDescent="0.4">
      <c r="B37" s="25" t="s">
        <v>68</v>
      </c>
      <c r="C37" s="26" t="s">
        <v>69</v>
      </c>
      <c r="D37" s="64">
        <f t="shared" ref="D37:D67" si="9">+F37+H37+J37</f>
        <v>2118801</v>
      </c>
      <c r="E37" s="27">
        <f t="shared" si="1"/>
        <v>39</v>
      </c>
      <c r="F37" s="64">
        <v>1644628</v>
      </c>
      <c r="G37" s="27">
        <f t="shared" si="1"/>
        <v>28</v>
      </c>
      <c r="H37" s="64">
        <v>3088</v>
      </c>
      <c r="I37" s="27">
        <f t="shared" si="2"/>
        <v>38</v>
      </c>
      <c r="J37" s="64">
        <v>471085</v>
      </c>
      <c r="K37" s="27">
        <f t="shared" si="3"/>
        <v>51</v>
      </c>
      <c r="L37" s="64">
        <v>14593063</v>
      </c>
      <c r="M37" s="27">
        <f t="shared" si="4"/>
        <v>38</v>
      </c>
      <c r="N37" s="64">
        <v>11212000</v>
      </c>
      <c r="O37" s="65">
        <f t="shared" si="5"/>
        <v>30</v>
      </c>
      <c r="P37" s="66">
        <f t="shared" si="6"/>
        <v>0.76831025810003017</v>
      </c>
      <c r="Q37" s="64">
        <f t="shared" si="7"/>
        <v>3381063</v>
      </c>
      <c r="R37" s="84">
        <f t="shared" si="8"/>
        <v>49</v>
      </c>
      <c r="S37" s="6"/>
    </row>
    <row r="38" spans="2:19" x14ac:dyDescent="0.4">
      <c r="B38" s="12" t="s">
        <v>70</v>
      </c>
      <c r="C38" s="13" t="s">
        <v>71</v>
      </c>
      <c r="D38" s="14">
        <f t="shared" si="9"/>
        <v>4301529</v>
      </c>
      <c r="E38" s="15">
        <f t="shared" si="1"/>
        <v>27</v>
      </c>
      <c r="F38" s="14">
        <v>3679663</v>
      </c>
      <c r="G38" s="15">
        <f t="shared" si="1"/>
        <v>14</v>
      </c>
      <c r="H38" s="14">
        <v>2222</v>
      </c>
      <c r="I38" s="15">
        <f t="shared" si="2"/>
        <v>40</v>
      </c>
      <c r="J38" s="14">
        <v>619644</v>
      </c>
      <c r="K38" s="15">
        <f t="shared" si="3"/>
        <v>43</v>
      </c>
      <c r="L38" s="14">
        <v>30050675</v>
      </c>
      <c r="M38" s="15">
        <f t="shared" si="4"/>
        <v>21</v>
      </c>
      <c r="N38" s="14">
        <v>16749218</v>
      </c>
      <c r="O38" s="50">
        <f t="shared" si="5"/>
        <v>18</v>
      </c>
      <c r="P38" s="53">
        <f t="shared" si="6"/>
        <v>0.55736578296494177</v>
      </c>
      <c r="Q38" s="14">
        <f t="shared" si="7"/>
        <v>13301457</v>
      </c>
      <c r="R38" s="81">
        <f t="shared" si="8"/>
        <v>24</v>
      </c>
      <c r="S38" s="6"/>
    </row>
    <row r="39" spans="2:19" x14ac:dyDescent="0.4">
      <c r="B39" s="12" t="s">
        <v>72</v>
      </c>
      <c r="C39" s="13" t="s">
        <v>73</v>
      </c>
      <c r="D39" s="14">
        <f t="shared" si="9"/>
        <v>930936</v>
      </c>
      <c r="E39" s="15">
        <f t="shared" si="1"/>
        <v>58</v>
      </c>
      <c r="F39" s="14">
        <v>608995</v>
      </c>
      <c r="G39" s="15">
        <f t="shared" si="1"/>
        <v>56</v>
      </c>
      <c r="H39" s="14">
        <v>178463</v>
      </c>
      <c r="I39" s="15">
        <f t="shared" si="2"/>
        <v>22</v>
      </c>
      <c r="J39" s="34">
        <v>143478</v>
      </c>
      <c r="K39" s="18">
        <f t="shared" si="3"/>
        <v>61</v>
      </c>
      <c r="L39" s="14">
        <v>14451148</v>
      </c>
      <c r="M39" s="15">
        <f t="shared" si="4"/>
        <v>39</v>
      </c>
      <c r="N39" s="14">
        <v>9014503</v>
      </c>
      <c r="O39" s="50">
        <f t="shared" si="5"/>
        <v>36</v>
      </c>
      <c r="P39" s="53">
        <f t="shared" si="6"/>
        <v>0.62379148009556062</v>
      </c>
      <c r="Q39" s="14">
        <f t="shared" si="7"/>
        <v>5436645</v>
      </c>
      <c r="R39" s="81">
        <f t="shared" si="8"/>
        <v>38</v>
      </c>
      <c r="S39" s="6"/>
    </row>
    <row r="40" spans="2:19" x14ac:dyDescent="0.4">
      <c r="B40" s="25" t="s">
        <v>74</v>
      </c>
      <c r="C40" s="26" t="s">
        <v>75</v>
      </c>
      <c r="D40" s="64">
        <f t="shared" si="9"/>
        <v>3035753</v>
      </c>
      <c r="E40" s="27">
        <f t="shared" si="1"/>
        <v>34</v>
      </c>
      <c r="F40" s="64">
        <v>1298304</v>
      </c>
      <c r="G40" s="27">
        <f t="shared" si="1"/>
        <v>33</v>
      </c>
      <c r="H40" s="64">
        <v>0</v>
      </c>
      <c r="I40" s="27">
        <f t="shared" si="2"/>
        <v>44</v>
      </c>
      <c r="J40" s="64">
        <v>1737449</v>
      </c>
      <c r="K40" s="27">
        <f t="shared" si="3"/>
        <v>30</v>
      </c>
      <c r="L40" s="64">
        <v>17507073</v>
      </c>
      <c r="M40" s="27">
        <f t="shared" si="4"/>
        <v>34</v>
      </c>
      <c r="N40" s="64">
        <v>11539446</v>
      </c>
      <c r="O40" s="65">
        <f t="shared" si="5"/>
        <v>28</v>
      </c>
      <c r="P40" s="66">
        <f t="shared" si="6"/>
        <v>0.6591305125648359</v>
      </c>
      <c r="Q40" s="64">
        <f t="shared" si="7"/>
        <v>5967627</v>
      </c>
      <c r="R40" s="84">
        <f t="shared" si="8"/>
        <v>36</v>
      </c>
      <c r="S40" s="6"/>
    </row>
    <row r="41" spans="2:19" x14ac:dyDescent="0.4">
      <c r="B41" s="25" t="s">
        <v>76</v>
      </c>
      <c r="C41" s="26" t="s">
        <v>77</v>
      </c>
      <c r="D41" s="64">
        <f t="shared" si="9"/>
        <v>3327978</v>
      </c>
      <c r="E41" s="27">
        <f t="shared" si="1"/>
        <v>30</v>
      </c>
      <c r="F41" s="64">
        <v>1189608</v>
      </c>
      <c r="G41" s="27">
        <f t="shared" si="1"/>
        <v>36</v>
      </c>
      <c r="H41" s="64">
        <v>193743</v>
      </c>
      <c r="I41" s="27">
        <f t="shared" si="2"/>
        <v>21</v>
      </c>
      <c r="J41" s="64">
        <v>1944627</v>
      </c>
      <c r="K41" s="27">
        <f t="shared" si="3"/>
        <v>28</v>
      </c>
      <c r="L41" s="64">
        <v>16630674</v>
      </c>
      <c r="M41" s="27">
        <f t="shared" si="4"/>
        <v>36</v>
      </c>
      <c r="N41" s="64">
        <v>9632166</v>
      </c>
      <c r="O41" s="65">
        <f t="shared" si="5"/>
        <v>34</v>
      </c>
      <c r="P41" s="66">
        <f t="shared" si="6"/>
        <v>0.57918073554926275</v>
      </c>
      <c r="Q41" s="64">
        <f t="shared" si="7"/>
        <v>6998508</v>
      </c>
      <c r="R41" s="84">
        <f t="shared" si="8"/>
        <v>35</v>
      </c>
      <c r="S41" s="6"/>
    </row>
    <row r="42" spans="2:19" x14ac:dyDescent="0.4">
      <c r="B42" s="12" t="s">
        <v>78</v>
      </c>
      <c r="C42" s="13" t="s">
        <v>79</v>
      </c>
      <c r="D42" s="14">
        <f t="shared" si="9"/>
        <v>1540273</v>
      </c>
      <c r="E42" s="15">
        <f t="shared" si="1"/>
        <v>48</v>
      </c>
      <c r="F42" s="14">
        <v>1185972</v>
      </c>
      <c r="G42" s="15">
        <f t="shared" si="1"/>
        <v>37</v>
      </c>
      <c r="H42" s="14">
        <v>0</v>
      </c>
      <c r="I42" s="15">
        <f t="shared" si="2"/>
        <v>44</v>
      </c>
      <c r="J42" s="14">
        <v>354301</v>
      </c>
      <c r="K42" s="15">
        <f t="shared" si="3"/>
        <v>55</v>
      </c>
      <c r="L42" s="14">
        <v>23798527</v>
      </c>
      <c r="M42" s="15">
        <f t="shared" si="4"/>
        <v>28</v>
      </c>
      <c r="N42" s="14">
        <v>9427880</v>
      </c>
      <c r="O42" s="50">
        <f t="shared" si="5"/>
        <v>35</v>
      </c>
      <c r="P42" s="53">
        <f t="shared" si="6"/>
        <v>0.39615393003104771</v>
      </c>
      <c r="Q42" s="14">
        <f t="shared" si="7"/>
        <v>14370647</v>
      </c>
      <c r="R42" s="81">
        <f t="shared" si="8"/>
        <v>20</v>
      </c>
      <c r="S42" s="6"/>
    </row>
    <row r="43" spans="2:19" x14ac:dyDescent="0.4">
      <c r="B43" s="12">
        <v>39</v>
      </c>
      <c r="C43" s="13" t="s">
        <v>80</v>
      </c>
      <c r="D43" s="14">
        <f t="shared" si="9"/>
        <v>14099965</v>
      </c>
      <c r="E43" s="15">
        <f t="shared" si="1"/>
        <v>7</v>
      </c>
      <c r="F43" s="14">
        <v>3943805</v>
      </c>
      <c r="G43" s="15">
        <f t="shared" si="1"/>
        <v>12</v>
      </c>
      <c r="H43" s="14">
        <v>2562826</v>
      </c>
      <c r="I43" s="15">
        <f t="shared" si="2"/>
        <v>4</v>
      </c>
      <c r="J43" s="14">
        <v>7593334</v>
      </c>
      <c r="K43" s="15">
        <f t="shared" si="3"/>
        <v>8</v>
      </c>
      <c r="L43" s="14">
        <v>40010917</v>
      </c>
      <c r="M43" s="15">
        <f t="shared" si="4"/>
        <v>14</v>
      </c>
      <c r="N43" s="14">
        <v>18023897</v>
      </c>
      <c r="O43" s="50">
        <f t="shared" si="5"/>
        <v>16</v>
      </c>
      <c r="P43" s="53">
        <f t="shared" si="6"/>
        <v>0.45047447925274997</v>
      </c>
      <c r="Q43" s="14">
        <f t="shared" si="7"/>
        <v>21987020</v>
      </c>
      <c r="R43" s="81">
        <f t="shared" si="8"/>
        <v>14</v>
      </c>
      <c r="S43" s="6"/>
    </row>
    <row r="44" spans="2:19" x14ac:dyDescent="0.4">
      <c r="B44" s="28">
        <v>40</v>
      </c>
      <c r="C44" s="29" t="s">
        <v>81</v>
      </c>
      <c r="D44" s="67">
        <f t="shared" si="9"/>
        <v>1494309</v>
      </c>
      <c r="E44" s="30">
        <f t="shared" si="1"/>
        <v>50</v>
      </c>
      <c r="F44" s="67">
        <v>858637</v>
      </c>
      <c r="G44" s="30">
        <f t="shared" si="1"/>
        <v>50</v>
      </c>
      <c r="H44" s="67">
        <v>47536</v>
      </c>
      <c r="I44" s="30">
        <f t="shared" si="2"/>
        <v>31</v>
      </c>
      <c r="J44" s="67">
        <v>588136</v>
      </c>
      <c r="K44" s="30">
        <f t="shared" si="3"/>
        <v>46</v>
      </c>
      <c r="L44" s="67">
        <v>11794391</v>
      </c>
      <c r="M44" s="30">
        <f t="shared" si="4"/>
        <v>41</v>
      </c>
      <c r="N44" s="67">
        <v>8176872</v>
      </c>
      <c r="O44" s="68">
        <f t="shared" si="5"/>
        <v>37</v>
      </c>
      <c r="P44" s="69">
        <f t="shared" si="6"/>
        <v>0.6932847995288608</v>
      </c>
      <c r="Q44" s="67">
        <f t="shared" si="7"/>
        <v>3617519</v>
      </c>
      <c r="R44" s="85">
        <f t="shared" si="8"/>
        <v>47</v>
      </c>
      <c r="S44" s="6"/>
    </row>
    <row r="45" spans="2:19" x14ac:dyDescent="0.4">
      <c r="B45" s="31">
        <v>41</v>
      </c>
      <c r="C45" s="32" t="s">
        <v>82</v>
      </c>
      <c r="D45" s="70">
        <f t="shared" si="9"/>
        <v>1532040</v>
      </c>
      <c r="E45" s="33">
        <f t="shared" si="1"/>
        <v>49</v>
      </c>
      <c r="F45" s="70">
        <v>914102</v>
      </c>
      <c r="G45" s="33">
        <f t="shared" si="1"/>
        <v>49</v>
      </c>
      <c r="H45" s="70">
        <v>1232</v>
      </c>
      <c r="I45" s="33">
        <f t="shared" si="2"/>
        <v>42</v>
      </c>
      <c r="J45" s="70">
        <v>616706</v>
      </c>
      <c r="K45" s="33">
        <f t="shared" si="3"/>
        <v>44</v>
      </c>
      <c r="L45" s="70">
        <v>11323840</v>
      </c>
      <c r="M45" s="33">
        <f t="shared" si="4"/>
        <v>42</v>
      </c>
      <c r="N45" s="70">
        <v>6581455</v>
      </c>
      <c r="O45" s="71">
        <f t="shared" si="5"/>
        <v>39</v>
      </c>
      <c r="P45" s="72">
        <f t="shared" si="6"/>
        <v>0.58120346101675757</v>
      </c>
      <c r="Q45" s="70">
        <f t="shared" si="7"/>
        <v>4742385</v>
      </c>
      <c r="R45" s="86">
        <f t="shared" si="8"/>
        <v>40</v>
      </c>
      <c r="S45" s="6"/>
    </row>
    <row r="46" spans="2:19" x14ac:dyDescent="0.4">
      <c r="B46" s="12">
        <v>42</v>
      </c>
      <c r="C46" s="13" t="s">
        <v>83</v>
      </c>
      <c r="D46" s="14">
        <f t="shared" si="9"/>
        <v>1482048</v>
      </c>
      <c r="E46" s="15">
        <f t="shared" si="1"/>
        <v>52</v>
      </c>
      <c r="F46" s="14">
        <v>1048285</v>
      </c>
      <c r="G46" s="15">
        <f t="shared" si="1"/>
        <v>44</v>
      </c>
      <c r="H46" s="14">
        <v>0</v>
      </c>
      <c r="I46" s="15">
        <f t="shared" si="2"/>
        <v>44</v>
      </c>
      <c r="J46" s="14">
        <v>433763</v>
      </c>
      <c r="K46" s="15">
        <f t="shared" si="3"/>
        <v>54</v>
      </c>
      <c r="L46" s="14">
        <v>13414297</v>
      </c>
      <c r="M46" s="15">
        <f t="shared" si="4"/>
        <v>40</v>
      </c>
      <c r="N46" s="14">
        <v>2126920</v>
      </c>
      <c r="O46" s="50">
        <f t="shared" si="5"/>
        <v>58</v>
      </c>
      <c r="P46" s="53">
        <f t="shared" si="6"/>
        <v>0.15855620313162888</v>
      </c>
      <c r="Q46" s="14">
        <f t="shared" si="7"/>
        <v>11287377</v>
      </c>
      <c r="R46" s="81">
        <f t="shared" si="8"/>
        <v>30</v>
      </c>
      <c r="S46" s="6"/>
    </row>
    <row r="47" spans="2:19" x14ac:dyDescent="0.4">
      <c r="B47" s="12">
        <v>43</v>
      </c>
      <c r="C47" s="13" t="s">
        <v>84</v>
      </c>
      <c r="D47" s="14">
        <f t="shared" si="9"/>
        <v>965503</v>
      </c>
      <c r="E47" s="15">
        <f t="shared" si="1"/>
        <v>57</v>
      </c>
      <c r="F47" s="14">
        <v>506205</v>
      </c>
      <c r="G47" s="15">
        <f t="shared" si="1"/>
        <v>58</v>
      </c>
      <c r="H47" s="14">
        <v>0</v>
      </c>
      <c r="I47" s="15">
        <f t="shared" si="2"/>
        <v>44</v>
      </c>
      <c r="J47" s="14">
        <v>459298</v>
      </c>
      <c r="K47" s="15">
        <f t="shared" si="3"/>
        <v>52</v>
      </c>
      <c r="L47" s="14">
        <v>9934804</v>
      </c>
      <c r="M47" s="15">
        <f t="shared" si="4"/>
        <v>44</v>
      </c>
      <c r="N47" s="14">
        <v>6122549</v>
      </c>
      <c r="O47" s="50">
        <f t="shared" si="5"/>
        <v>41</v>
      </c>
      <c r="P47" s="53">
        <f t="shared" si="6"/>
        <v>0.61627275183284946</v>
      </c>
      <c r="Q47" s="14">
        <f t="shared" si="7"/>
        <v>3812255</v>
      </c>
      <c r="R47" s="81">
        <f t="shared" si="8"/>
        <v>46</v>
      </c>
      <c r="S47" s="6"/>
    </row>
    <row r="48" spans="2:19" x14ac:dyDescent="0.4">
      <c r="B48" s="12">
        <v>44</v>
      </c>
      <c r="C48" s="13" t="s">
        <v>85</v>
      </c>
      <c r="D48" s="14">
        <f t="shared" si="9"/>
        <v>1310527</v>
      </c>
      <c r="E48" s="15">
        <f t="shared" si="1"/>
        <v>54</v>
      </c>
      <c r="F48" s="14">
        <v>512835</v>
      </c>
      <c r="G48" s="15">
        <f t="shared" si="1"/>
        <v>57</v>
      </c>
      <c r="H48" s="14">
        <v>54633</v>
      </c>
      <c r="I48" s="15">
        <f t="shared" si="2"/>
        <v>29</v>
      </c>
      <c r="J48" s="14">
        <v>743059</v>
      </c>
      <c r="K48" s="15">
        <f t="shared" si="3"/>
        <v>38</v>
      </c>
      <c r="L48" s="14">
        <v>3371745</v>
      </c>
      <c r="M48" s="15">
        <f t="shared" si="4"/>
        <v>59</v>
      </c>
      <c r="N48" s="14">
        <v>2629828</v>
      </c>
      <c r="O48" s="50">
        <f t="shared" si="5"/>
        <v>56</v>
      </c>
      <c r="P48" s="53">
        <f t="shared" si="6"/>
        <v>0.77996052489141376</v>
      </c>
      <c r="Q48" s="14">
        <f t="shared" si="7"/>
        <v>741917</v>
      </c>
      <c r="R48" s="81">
        <f t="shared" si="8"/>
        <v>62</v>
      </c>
      <c r="S48" s="6"/>
    </row>
    <row r="49" spans="2:19" x14ac:dyDescent="0.4">
      <c r="B49" s="12">
        <v>45</v>
      </c>
      <c r="C49" s="13" t="s">
        <v>86</v>
      </c>
      <c r="D49" s="34">
        <f t="shared" si="9"/>
        <v>476809</v>
      </c>
      <c r="E49" s="18">
        <f t="shared" si="1"/>
        <v>61</v>
      </c>
      <c r="F49" s="34">
        <v>282119</v>
      </c>
      <c r="G49" s="18">
        <f t="shared" si="1"/>
        <v>61</v>
      </c>
      <c r="H49" s="14">
        <v>42826</v>
      </c>
      <c r="I49" s="15">
        <f t="shared" si="2"/>
        <v>32</v>
      </c>
      <c r="J49" s="14">
        <v>151864</v>
      </c>
      <c r="K49" s="15">
        <f t="shared" si="3"/>
        <v>60</v>
      </c>
      <c r="L49" s="14">
        <v>5289706</v>
      </c>
      <c r="M49" s="15">
        <f t="shared" si="4"/>
        <v>57</v>
      </c>
      <c r="N49" s="14">
        <v>3207051</v>
      </c>
      <c r="O49" s="50">
        <f t="shared" si="5"/>
        <v>51</v>
      </c>
      <c r="P49" s="53">
        <f t="shared" si="6"/>
        <v>0.60628152112801736</v>
      </c>
      <c r="Q49" s="14">
        <f t="shared" si="7"/>
        <v>2082655</v>
      </c>
      <c r="R49" s="81">
        <f t="shared" si="8"/>
        <v>54</v>
      </c>
      <c r="S49" s="6"/>
    </row>
    <row r="50" spans="2:19" x14ac:dyDescent="0.4">
      <c r="B50" s="12">
        <v>46</v>
      </c>
      <c r="C50" s="13" t="s">
        <v>87</v>
      </c>
      <c r="D50" s="34">
        <f t="shared" si="9"/>
        <v>334988</v>
      </c>
      <c r="E50" s="18">
        <f t="shared" si="1"/>
        <v>63</v>
      </c>
      <c r="F50" s="34">
        <v>243055</v>
      </c>
      <c r="G50" s="18">
        <f t="shared" si="1"/>
        <v>62</v>
      </c>
      <c r="H50" s="14">
        <v>2339</v>
      </c>
      <c r="I50" s="15">
        <f t="shared" si="2"/>
        <v>39</v>
      </c>
      <c r="J50" s="34">
        <v>89594</v>
      </c>
      <c r="K50" s="18">
        <f t="shared" si="3"/>
        <v>62</v>
      </c>
      <c r="L50" s="14">
        <v>6780373</v>
      </c>
      <c r="M50" s="15">
        <f t="shared" si="4"/>
        <v>53</v>
      </c>
      <c r="N50" s="14">
        <v>3797568</v>
      </c>
      <c r="O50" s="50">
        <f t="shared" si="5"/>
        <v>50</v>
      </c>
      <c r="P50" s="53">
        <f t="shared" si="6"/>
        <v>0.56008246154009522</v>
      </c>
      <c r="Q50" s="14">
        <f t="shared" si="7"/>
        <v>2982805</v>
      </c>
      <c r="R50" s="81">
        <f t="shared" si="8"/>
        <v>51</v>
      </c>
      <c r="S50" s="6"/>
    </row>
    <row r="51" spans="2:19" x14ac:dyDescent="0.4">
      <c r="B51" s="12">
        <v>47</v>
      </c>
      <c r="C51" s="13" t="s">
        <v>88</v>
      </c>
      <c r="D51" s="14">
        <f t="shared" si="9"/>
        <v>904597</v>
      </c>
      <c r="E51" s="15">
        <f t="shared" si="1"/>
        <v>59</v>
      </c>
      <c r="F51" s="14">
        <v>750702</v>
      </c>
      <c r="G51" s="15">
        <f t="shared" si="1"/>
        <v>55</v>
      </c>
      <c r="H51" s="14">
        <v>1977</v>
      </c>
      <c r="I51" s="15">
        <f t="shared" si="2"/>
        <v>41</v>
      </c>
      <c r="J51" s="14">
        <v>151918</v>
      </c>
      <c r="K51" s="15">
        <f t="shared" si="3"/>
        <v>59</v>
      </c>
      <c r="L51" s="14">
        <v>9228449</v>
      </c>
      <c r="M51" s="15">
        <f t="shared" si="4"/>
        <v>45</v>
      </c>
      <c r="N51" s="14">
        <v>5789175</v>
      </c>
      <c r="O51" s="50">
        <f t="shared" si="5"/>
        <v>43</v>
      </c>
      <c r="P51" s="53">
        <f t="shared" si="6"/>
        <v>0.62731830668403754</v>
      </c>
      <c r="Q51" s="14">
        <f t="shared" si="7"/>
        <v>3439274</v>
      </c>
      <c r="R51" s="81">
        <f t="shared" si="8"/>
        <v>48</v>
      </c>
      <c r="S51" s="6"/>
    </row>
    <row r="52" spans="2:19" x14ac:dyDescent="0.4">
      <c r="B52" s="12">
        <v>48</v>
      </c>
      <c r="C52" s="13" t="s">
        <v>89</v>
      </c>
      <c r="D52" s="14">
        <f t="shared" si="9"/>
        <v>1435308</v>
      </c>
      <c r="E52" s="15">
        <f t="shared" si="1"/>
        <v>53</v>
      </c>
      <c r="F52" s="14">
        <v>786479</v>
      </c>
      <c r="G52" s="15">
        <f t="shared" si="1"/>
        <v>53</v>
      </c>
      <c r="H52" s="14">
        <v>0</v>
      </c>
      <c r="I52" s="15">
        <f t="shared" si="2"/>
        <v>44</v>
      </c>
      <c r="J52" s="14">
        <v>648829</v>
      </c>
      <c r="K52" s="15">
        <f t="shared" si="3"/>
        <v>41</v>
      </c>
      <c r="L52" s="14">
        <v>6192999</v>
      </c>
      <c r="M52" s="15">
        <f t="shared" si="4"/>
        <v>54</v>
      </c>
      <c r="N52" s="14">
        <v>4461821</v>
      </c>
      <c r="O52" s="50">
        <f t="shared" si="5"/>
        <v>48</v>
      </c>
      <c r="P52" s="53">
        <f t="shared" si="6"/>
        <v>0.7204620895304521</v>
      </c>
      <c r="Q52" s="14">
        <f t="shared" si="7"/>
        <v>1731178</v>
      </c>
      <c r="R52" s="81">
        <f t="shared" si="8"/>
        <v>56</v>
      </c>
      <c r="S52" s="6"/>
    </row>
    <row r="53" spans="2:19" x14ac:dyDescent="0.4">
      <c r="B53" s="12">
        <v>49</v>
      </c>
      <c r="C53" s="13" t="s">
        <v>90</v>
      </c>
      <c r="D53" s="14">
        <f t="shared" si="9"/>
        <v>1872451</v>
      </c>
      <c r="E53" s="15">
        <f t="shared" si="1"/>
        <v>43</v>
      </c>
      <c r="F53" s="14">
        <v>1218040</v>
      </c>
      <c r="G53" s="15">
        <f t="shared" si="1"/>
        <v>34</v>
      </c>
      <c r="H53" s="14">
        <v>208292</v>
      </c>
      <c r="I53" s="15">
        <f t="shared" si="2"/>
        <v>19</v>
      </c>
      <c r="J53" s="14">
        <v>446119</v>
      </c>
      <c r="K53" s="15">
        <f t="shared" si="3"/>
        <v>53</v>
      </c>
      <c r="L53" s="14">
        <v>5334539</v>
      </c>
      <c r="M53" s="15">
        <f t="shared" si="4"/>
        <v>56</v>
      </c>
      <c r="N53" s="14">
        <v>3984898</v>
      </c>
      <c r="O53" s="50">
        <f t="shared" si="5"/>
        <v>49</v>
      </c>
      <c r="P53" s="53">
        <f t="shared" si="6"/>
        <v>0.74699950642407897</v>
      </c>
      <c r="Q53" s="14">
        <f t="shared" si="7"/>
        <v>1349641</v>
      </c>
      <c r="R53" s="81">
        <f t="shared" si="8"/>
        <v>58</v>
      </c>
      <c r="S53" s="6"/>
    </row>
    <row r="54" spans="2:19" x14ac:dyDescent="0.4">
      <c r="B54" s="12">
        <v>50</v>
      </c>
      <c r="C54" s="13" t="s">
        <v>91</v>
      </c>
      <c r="D54" s="34">
        <f t="shared" si="9"/>
        <v>463487</v>
      </c>
      <c r="E54" s="18">
        <f t="shared" si="1"/>
        <v>62</v>
      </c>
      <c r="F54" s="34">
        <v>220178</v>
      </c>
      <c r="G54" s="18">
        <f t="shared" si="1"/>
        <v>63</v>
      </c>
      <c r="H54" s="14">
        <v>188</v>
      </c>
      <c r="I54" s="15">
        <f t="shared" si="2"/>
        <v>43</v>
      </c>
      <c r="J54" s="14">
        <v>243121</v>
      </c>
      <c r="K54" s="15">
        <f t="shared" si="3"/>
        <v>56</v>
      </c>
      <c r="L54" s="14">
        <v>7048248</v>
      </c>
      <c r="M54" s="15">
        <f t="shared" si="4"/>
        <v>52</v>
      </c>
      <c r="N54" s="14">
        <v>2787289</v>
      </c>
      <c r="O54" s="50">
        <f t="shared" si="5"/>
        <v>55</v>
      </c>
      <c r="P54" s="53">
        <f t="shared" si="6"/>
        <v>0.39545841746771682</v>
      </c>
      <c r="Q54" s="14">
        <f t="shared" si="7"/>
        <v>4260959</v>
      </c>
      <c r="R54" s="81">
        <f t="shared" si="8"/>
        <v>44</v>
      </c>
      <c r="S54" s="6"/>
    </row>
    <row r="55" spans="2:19" x14ac:dyDescent="0.4">
      <c r="B55" s="12">
        <v>51</v>
      </c>
      <c r="C55" s="13" t="s">
        <v>92</v>
      </c>
      <c r="D55" s="14">
        <f t="shared" si="9"/>
        <v>2701228</v>
      </c>
      <c r="E55" s="15">
        <f t="shared" si="1"/>
        <v>38</v>
      </c>
      <c r="F55" s="14">
        <v>805834</v>
      </c>
      <c r="G55" s="15">
        <f t="shared" si="1"/>
        <v>51</v>
      </c>
      <c r="H55" s="14">
        <v>276201</v>
      </c>
      <c r="I55" s="15">
        <f t="shared" si="2"/>
        <v>17</v>
      </c>
      <c r="J55" s="14">
        <v>1619193</v>
      </c>
      <c r="K55" s="15">
        <f t="shared" si="3"/>
        <v>31</v>
      </c>
      <c r="L55" s="14">
        <v>7748677</v>
      </c>
      <c r="M55" s="15">
        <f t="shared" si="4"/>
        <v>50</v>
      </c>
      <c r="N55" s="14">
        <v>3139820</v>
      </c>
      <c r="O55" s="50">
        <f t="shared" si="5"/>
        <v>53</v>
      </c>
      <c r="P55" s="53">
        <f t="shared" si="6"/>
        <v>0.4052072373128987</v>
      </c>
      <c r="Q55" s="14">
        <f t="shared" si="7"/>
        <v>4608857</v>
      </c>
      <c r="R55" s="81">
        <f t="shared" si="8"/>
        <v>42</v>
      </c>
      <c r="S55" s="6"/>
    </row>
    <row r="56" spans="2:19" x14ac:dyDescent="0.4">
      <c r="B56" s="12">
        <v>52</v>
      </c>
      <c r="C56" s="13" t="s">
        <v>93</v>
      </c>
      <c r="D56" s="14">
        <f t="shared" si="9"/>
        <v>1125401</v>
      </c>
      <c r="E56" s="15">
        <f t="shared" si="1"/>
        <v>56</v>
      </c>
      <c r="F56" s="14">
        <v>1002833</v>
      </c>
      <c r="G56" s="15">
        <f t="shared" si="1"/>
        <v>46</v>
      </c>
      <c r="H56" s="14">
        <v>58532</v>
      </c>
      <c r="I56" s="15">
        <f t="shared" si="2"/>
        <v>28</v>
      </c>
      <c r="J56" s="34">
        <v>64036</v>
      </c>
      <c r="K56" s="18">
        <f t="shared" si="3"/>
        <v>63</v>
      </c>
      <c r="L56" s="14">
        <v>3156182</v>
      </c>
      <c r="M56" s="15">
        <f t="shared" si="4"/>
        <v>60</v>
      </c>
      <c r="N56" s="14">
        <v>1990256</v>
      </c>
      <c r="O56" s="50">
        <f t="shared" si="5"/>
        <v>59</v>
      </c>
      <c r="P56" s="53">
        <f t="shared" si="6"/>
        <v>0.6305897441909244</v>
      </c>
      <c r="Q56" s="14">
        <f t="shared" si="7"/>
        <v>1165926</v>
      </c>
      <c r="R56" s="81">
        <f t="shared" si="8"/>
        <v>59</v>
      </c>
      <c r="S56" s="6"/>
    </row>
    <row r="57" spans="2:19" x14ac:dyDescent="0.4">
      <c r="B57" s="12">
        <v>53</v>
      </c>
      <c r="C57" s="13" t="s">
        <v>94</v>
      </c>
      <c r="D57" s="14">
        <f t="shared" si="9"/>
        <v>1671247</v>
      </c>
      <c r="E57" s="15">
        <f t="shared" si="1"/>
        <v>46</v>
      </c>
      <c r="F57" s="14">
        <v>445190</v>
      </c>
      <c r="G57" s="15">
        <f t="shared" si="1"/>
        <v>59</v>
      </c>
      <c r="H57" s="14">
        <v>447973</v>
      </c>
      <c r="I57" s="15">
        <f t="shared" si="2"/>
        <v>15</v>
      </c>
      <c r="J57" s="14">
        <v>778084</v>
      </c>
      <c r="K57" s="15">
        <f t="shared" si="3"/>
        <v>37</v>
      </c>
      <c r="L57" s="14">
        <v>3147056</v>
      </c>
      <c r="M57" s="15">
        <f t="shared" si="4"/>
        <v>61</v>
      </c>
      <c r="N57" s="14">
        <v>2180641</v>
      </c>
      <c r="O57" s="50">
        <f t="shared" si="5"/>
        <v>57</v>
      </c>
      <c r="P57" s="53">
        <f t="shared" si="6"/>
        <v>0.6929145842971971</v>
      </c>
      <c r="Q57" s="14">
        <f t="shared" si="7"/>
        <v>966415</v>
      </c>
      <c r="R57" s="81">
        <f t="shared" si="8"/>
        <v>61</v>
      </c>
      <c r="S57" s="6"/>
    </row>
    <row r="58" spans="2:19" x14ac:dyDescent="0.4">
      <c r="B58" s="12">
        <v>54</v>
      </c>
      <c r="C58" s="13" t="s">
        <v>95</v>
      </c>
      <c r="D58" s="14">
        <f t="shared" si="9"/>
        <v>671272</v>
      </c>
      <c r="E58" s="15">
        <f t="shared" si="1"/>
        <v>60</v>
      </c>
      <c r="F58" s="14">
        <v>386984</v>
      </c>
      <c r="G58" s="15">
        <f t="shared" si="1"/>
        <v>60</v>
      </c>
      <c r="H58" s="14">
        <v>50013</v>
      </c>
      <c r="I58" s="15">
        <f t="shared" si="2"/>
        <v>30</v>
      </c>
      <c r="J58" s="14">
        <v>234275</v>
      </c>
      <c r="K58" s="15">
        <f t="shared" si="3"/>
        <v>57</v>
      </c>
      <c r="L58" s="14">
        <v>2907103</v>
      </c>
      <c r="M58" s="15">
        <f t="shared" si="4"/>
        <v>62</v>
      </c>
      <c r="N58" s="14">
        <v>1851205</v>
      </c>
      <c r="O58" s="50">
        <f t="shared" si="5"/>
        <v>60</v>
      </c>
      <c r="P58" s="53">
        <f t="shared" si="6"/>
        <v>0.63678686307296306</v>
      </c>
      <c r="Q58" s="14">
        <f t="shared" si="7"/>
        <v>1055898</v>
      </c>
      <c r="R58" s="81">
        <f t="shared" si="8"/>
        <v>60</v>
      </c>
      <c r="S58" s="6"/>
    </row>
    <row r="59" spans="2:19" x14ac:dyDescent="0.4">
      <c r="B59" s="12">
        <v>55</v>
      </c>
      <c r="C59" s="13" t="s">
        <v>96</v>
      </c>
      <c r="D59" s="14">
        <f t="shared" si="9"/>
        <v>3305988</v>
      </c>
      <c r="E59" s="15">
        <f t="shared" si="1"/>
        <v>31</v>
      </c>
      <c r="F59" s="14">
        <v>1316919</v>
      </c>
      <c r="G59" s="15">
        <f t="shared" si="1"/>
        <v>32</v>
      </c>
      <c r="H59" s="14">
        <v>881378</v>
      </c>
      <c r="I59" s="15">
        <f t="shared" si="2"/>
        <v>8</v>
      </c>
      <c r="J59" s="14">
        <v>1107691</v>
      </c>
      <c r="K59" s="15">
        <f t="shared" si="3"/>
        <v>34</v>
      </c>
      <c r="L59" s="14">
        <v>7905810</v>
      </c>
      <c r="M59" s="15">
        <f t="shared" si="4"/>
        <v>49</v>
      </c>
      <c r="N59" s="14">
        <v>3102743</v>
      </c>
      <c r="O59" s="50">
        <f t="shared" si="5"/>
        <v>54</v>
      </c>
      <c r="P59" s="53">
        <f t="shared" si="6"/>
        <v>0.39246364382650228</v>
      </c>
      <c r="Q59" s="14">
        <f t="shared" si="7"/>
        <v>4803067</v>
      </c>
      <c r="R59" s="81">
        <f t="shared" si="8"/>
        <v>39</v>
      </c>
      <c r="S59" s="6"/>
    </row>
    <row r="60" spans="2:19" x14ac:dyDescent="0.4">
      <c r="B60" s="12">
        <v>56</v>
      </c>
      <c r="C60" s="13" t="s">
        <v>97</v>
      </c>
      <c r="D60" s="14">
        <f t="shared" si="9"/>
        <v>1599141</v>
      </c>
      <c r="E60" s="15">
        <f t="shared" si="1"/>
        <v>47</v>
      </c>
      <c r="F60" s="14">
        <v>1000254</v>
      </c>
      <c r="G60" s="15">
        <f t="shared" si="1"/>
        <v>47</v>
      </c>
      <c r="H60" s="14">
        <v>10031</v>
      </c>
      <c r="I60" s="15">
        <f t="shared" si="2"/>
        <v>36</v>
      </c>
      <c r="J60" s="14">
        <v>588856</v>
      </c>
      <c r="K60" s="15">
        <f t="shared" si="3"/>
        <v>45</v>
      </c>
      <c r="L60" s="14">
        <v>1513637</v>
      </c>
      <c r="M60" s="15">
        <f t="shared" si="4"/>
        <v>63</v>
      </c>
      <c r="N60" s="14">
        <v>931617</v>
      </c>
      <c r="O60" s="50">
        <f t="shared" si="5"/>
        <v>62</v>
      </c>
      <c r="P60" s="53">
        <f t="shared" si="6"/>
        <v>0.61548244394131491</v>
      </c>
      <c r="Q60" s="14">
        <f t="shared" si="7"/>
        <v>582020</v>
      </c>
      <c r="R60" s="81">
        <f t="shared" si="8"/>
        <v>63</v>
      </c>
      <c r="S60" s="6"/>
    </row>
    <row r="61" spans="2:19" x14ac:dyDescent="0.4">
      <c r="B61" s="12">
        <v>57</v>
      </c>
      <c r="C61" s="13" t="s">
        <v>98</v>
      </c>
      <c r="D61" s="14">
        <f t="shared" si="9"/>
        <v>1682975</v>
      </c>
      <c r="E61" s="15">
        <f t="shared" si="1"/>
        <v>45</v>
      </c>
      <c r="F61" s="14">
        <v>1092812</v>
      </c>
      <c r="G61" s="15">
        <f t="shared" si="1"/>
        <v>43</v>
      </c>
      <c r="H61" s="14">
        <v>15572</v>
      </c>
      <c r="I61" s="15">
        <f t="shared" si="2"/>
        <v>34</v>
      </c>
      <c r="J61" s="14">
        <v>574591</v>
      </c>
      <c r="K61" s="15">
        <f t="shared" si="3"/>
        <v>47</v>
      </c>
      <c r="L61" s="14">
        <v>4620945</v>
      </c>
      <c r="M61" s="15">
        <f t="shared" si="4"/>
        <v>58</v>
      </c>
      <c r="N61" s="14">
        <v>3197433</v>
      </c>
      <c r="O61" s="50">
        <f t="shared" si="5"/>
        <v>52</v>
      </c>
      <c r="P61" s="53">
        <f t="shared" si="6"/>
        <v>0.69194353103099038</v>
      </c>
      <c r="Q61" s="14">
        <f t="shared" si="7"/>
        <v>1423512</v>
      </c>
      <c r="R61" s="81">
        <f t="shared" si="8"/>
        <v>57</v>
      </c>
      <c r="S61" s="6"/>
    </row>
    <row r="62" spans="2:19" x14ac:dyDescent="0.4">
      <c r="B62" s="12">
        <v>58</v>
      </c>
      <c r="C62" s="13" t="s">
        <v>99</v>
      </c>
      <c r="D62" s="14">
        <f t="shared" si="9"/>
        <v>4757197</v>
      </c>
      <c r="E62" s="15">
        <f t="shared" si="1"/>
        <v>24</v>
      </c>
      <c r="F62" s="14">
        <v>1217207</v>
      </c>
      <c r="G62" s="15">
        <f t="shared" si="1"/>
        <v>35</v>
      </c>
      <c r="H62" s="14">
        <v>239324</v>
      </c>
      <c r="I62" s="15">
        <f t="shared" si="2"/>
        <v>18</v>
      </c>
      <c r="J62" s="14">
        <v>3300666</v>
      </c>
      <c r="K62" s="15">
        <f t="shared" si="3"/>
        <v>20</v>
      </c>
      <c r="L62" s="14">
        <v>6058359</v>
      </c>
      <c r="M62" s="15">
        <f t="shared" si="4"/>
        <v>55</v>
      </c>
      <c r="N62" s="14">
        <v>1735043</v>
      </c>
      <c r="O62" s="50">
        <f t="shared" si="5"/>
        <v>61</v>
      </c>
      <c r="P62" s="53">
        <f t="shared" si="6"/>
        <v>0.28638827774979991</v>
      </c>
      <c r="Q62" s="14">
        <f t="shared" si="7"/>
        <v>4323316</v>
      </c>
      <c r="R62" s="81">
        <f t="shared" si="8"/>
        <v>43</v>
      </c>
      <c r="S62" s="6"/>
    </row>
    <row r="63" spans="2:19" x14ac:dyDescent="0.4">
      <c r="B63" s="12">
        <v>59</v>
      </c>
      <c r="C63" s="13" t="s">
        <v>100</v>
      </c>
      <c r="D63" s="14">
        <f t="shared" si="9"/>
        <v>4487900</v>
      </c>
      <c r="E63" s="15">
        <f t="shared" si="1"/>
        <v>25</v>
      </c>
      <c r="F63" s="14">
        <v>1011739</v>
      </c>
      <c r="G63" s="15">
        <f t="shared" si="1"/>
        <v>45</v>
      </c>
      <c r="H63" s="14">
        <v>801662</v>
      </c>
      <c r="I63" s="15">
        <f t="shared" si="2"/>
        <v>9</v>
      </c>
      <c r="J63" s="14">
        <v>2674499</v>
      </c>
      <c r="K63" s="15">
        <f t="shared" si="3"/>
        <v>25</v>
      </c>
      <c r="L63" s="14">
        <v>8241414</v>
      </c>
      <c r="M63" s="15">
        <f t="shared" si="4"/>
        <v>47</v>
      </c>
      <c r="N63" s="14">
        <v>4966177</v>
      </c>
      <c r="O63" s="50">
        <f t="shared" si="5"/>
        <v>46</v>
      </c>
      <c r="P63" s="53">
        <f t="shared" si="6"/>
        <v>0.60258797822800791</v>
      </c>
      <c r="Q63" s="14">
        <f t="shared" si="7"/>
        <v>3275237</v>
      </c>
      <c r="R63" s="81">
        <f t="shared" si="8"/>
        <v>50</v>
      </c>
      <c r="S63" s="6"/>
    </row>
    <row r="64" spans="2:19" x14ac:dyDescent="0.4">
      <c r="B64" s="12">
        <v>60</v>
      </c>
      <c r="C64" s="13" t="s">
        <v>101</v>
      </c>
      <c r="D64" s="14">
        <f t="shared" si="9"/>
        <v>1877422</v>
      </c>
      <c r="E64" s="15">
        <f t="shared" si="1"/>
        <v>42</v>
      </c>
      <c r="F64" s="14">
        <v>1177193</v>
      </c>
      <c r="G64" s="15">
        <f t="shared" si="1"/>
        <v>39</v>
      </c>
      <c r="H64" s="14">
        <v>14987</v>
      </c>
      <c r="I64" s="15">
        <f t="shared" si="2"/>
        <v>35</v>
      </c>
      <c r="J64" s="14">
        <v>685242</v>
      </c>
      <c r="K64" s="15">
        <f t="shared" si="3"/>
        <v>39</v>
      </c>
      <c r="L64" s="14">
        <v>10403969</v>
      </c>
      <c r="M64" s="15">
        <f t="shared" si="4"/>
        <v>43</v>
      </c>
      <c r="N64" s="14">
        <v>6191984</v>
      </c>
      <c r="O64" s="50">
        <f t="shared" si="5"/>
        <v>40</v>
      </c>
      <c r="P64" s="53">
        <f t="shared" si="6"/>
        <v>0.59515594481298439</v>
      </c>
      <c r="Q64" s="14">
        <f t="shared" si="7"/>
        <v>4211985</v>
      </c>
      <c r="R64" s="81">
        <f t="shared" si="8"/>
        <v>45</v>
      </c>
      <c r="S64" s="6"/>
    </row>
    <row r="65" spans="2:20" x14ac:dyDescent="0.4">
      <c r="B65" s="12">
        <v>61</v>
      </c>
      <c r="C65" s="13" t="s">
        <v>102</v>
      </c>
      <c r="D65" s="14">
        <f t="shared" si="9"/>
        <v>1799183</v>
      </c>
      <c r="E65" s="15">
        <f t="shared" si="1"/>
        <v>44</v>
      </c>
      <c r="F65" s="14">
        <v>1144851</v>
      </c>
      <c r="G65" s="15">
        <f t="shared" si="1"/>
        <v>41</v>
      </c>
      <c r="H65" s="14">
        <v>3515</v>
      </c>
      <c r="I65" s="15">
        <f t="shared" si="2"/>
        <v>37</v>
      </c>
      <c r="J65" s="14">
        <v>650817</v>
      </c>
      <c r="K65" s="15">
        <f t="shared" si="3"/>
        <v>40</v>
      </c>
      <c r="L65" s="14">
        <v>7987383</v>
      </c>
      <c r="M65" s="15">
        <f t="shared" si="4"/>
        <v>48</v>
      </c>
      <c r="N65" s="14">
        <v>5735483</v>
      </c>
      <c r="O65" s="50">
        <f t="shared" si="5"/>
        <v>44</v>
      </c>
      <c r="P65" s="53">
        <f t="shared" si="6"/>
        <v>0.71806785777018578</v>
      </c>
      <c r="Q65" s="14">
        <f t="shared" si="7"/>
        <v>2251900</v>
      </c>
      <c r="R65" s="81">
        <f t="shared" si="8"/>
        <v>53</v>
      </c>
      <c r="S65" s="6"/>
    </row>
    <row r="66" spans="2:20" x14ac:dyDescent="0.4">
      <c r="B66" s="12">
        <v>62</v>
      </c>
      <c r="C66" s="13" t="s">
        <v>103</v>
      </c>
      <c r="D66" s="14">
        <f t="shared" si="9"/>
        <v>1485629</v>
      </c>
      <c r="E66" s="15">
        <f t="shared" si="1"/>
        <v>51</v>
      </c>
      <c r="F66" s="14">
        <v>994648</v>
      </c>
      <c r="G66" s="15">
        <f t="shared" si="1"/>
        <v>48</v>
      </c>
      <c r="H66" s="14">
        <v>0</v>
      </c>
      <c r="I66" s="15">
        <f t="shared" si="2"/>
        <v>44</v>
      </c>
      <c r="J66" s="14">
        <v>490981</v>
      </c>
      <c r="K66" s="15">
        <f t="shared" si="3"/>
        <v>49</v>
      </c>
      <c r="L66" s="14">
        <v>8688213</v>
      </c>
      <c r="M66" s="15">
        <f t="shared" si="4"/>
        <v>46</v>
      </c>
      <c r="N66" s="14">
        <v>6812195</v>
      </c>
      <c r="O66" s="50">
        <f t="shared" si="5"/>
        <v>38</v>
      </c>
      <c r="P66" s="53">
        <f t="shared" si="6"/>
        <v>0.78407320354599963</v>
      </c>
      <c r="Q66" s="14">
        <f t="shared" si="7"/>
        <v>1876018</v>
      </c>
      <c r="R66" s="81">
        <f t="shared" si="8"/>
        <v>55</v>
      </c>
      <c r="S66" s="6"/>
    </row>
    <row r="67" spans="2:20" ht="12.75" thickBot="1" x14ac:dyDescent="0.45">
      <c r="B67" s="35">
        <v>63</v>
      </c>
      <c r="C67" s="36" t="s">
        <v>104</v>
      </c>
      <c r="D67" s="73">
        <f t="shared" si="9"/>
        <v>1305265</v>
      </c>
      <c r="E67" s="37">
        <f t="shared" si="1"/>
        <v>55</v>
      </c>
      <c r="F67" s="73">
        <v>768232</v>
      </c>
      <c r="G67" s="37">
        <f t="shared" si="1"/>
        <v>54</v>
      </c>
      <c r="H67" s="73">
        <v>0</v>
      </c>
      <c r="I67" s="37">
        <f t="shared" si="2"/>
        <v>44</v>
      </c>
      <c r="J67" s="73">
        <v>537033</v>
      </c>
      <c r="K67" s="37">
        <f t="shared" si="3"/>
        <v>48</v>
      </c>
      <c r="L67" s="73">
        <v>7617035</v>
      </c>
      <c r="M67" s="37">
        <f t="shared" si="4"/>
        <v>51</v>
      </c>
      <c r="N67" s="73">
        <v>5141161</v>
      </c>
      <c r="O67" s="74">
        <f t="shared" si="5"/>
        <v>45</v>
      </c>
      <c r="P67" s="75">
        <f t="shared" si="6"/>
        <v>0.67495567501002685</v>
      </c>
      <c r="Q67" s="73">
        <f t="shared" si="7"/>
        <v>2475874</v>
      </c>
      <c r="R67" s="87">
        <f t="shared" si="8"/>
        <v>52</v>
      </c>
      <c r="S67" s="6"/>
    </row>
    <row r="68" spans="2:20" ht="12.75" thickTop="1" x14ac:dyDescent="0.4">
      <c r="B68" s="38"/>
      <c r="C68" s="39" t="s">
        <v>105</v>
      </c>
      <c r="D68" s="76">
        <f>+SUM(D5:D67)</f>
        <v>396864872</v>
      </c>
      <c r="E68" s="40"/>
      <c r="F68" s="76">
        <f>+SUM(F5:F67)</f>
        <v>176169526</v>
      </c>
      <c r="G68" s="40"/>
      <c r="H68" s="76">
        <f>+SUM(H5:H67)</f>
        <v>26975743</v>
      </c>
      <c r="I68" s="40"/>
      <c r="J68" s="76">
        <f>+SUM(J5:J67)</f>
        <v>193719603</v>
      </c>
      <c r="K68" s="40"/>
      <c r="L68" s="76">
        <f>+SUM(L5:L67)</f>
        <v>2099369057</v>
      </c>
      <c r="M68" s="40"/>
      <c r="N68" s="76">
        <f>+SUM(N5:N67)</f>
        <v>991208015</v>
      </c>
      <c r="O68" s="77"/>
      <c r="P68" s="78">
        <f t="shared" si="6"/>
        <v>0.47214567238427196</v>
      </c>
      <c r="Q68" s="76">
        <f>+SUM(Q5:Q67)</f>
        <v>1108161042</v>
      </c>
      <c r="R68" s="88"/>
      <c r="S68" s="6"/>
    </row>
    <row r="69" spans="2:20" ht="6" customHeight="1" x14ac:dyDescent="0.4"/>
    <row r="71" spans="2:20" s="2" customFormat="1" ht="13.5" x14ac:dyDescent="0.4">
      <c r="B71" s="1" t="str">
        <f>+B1</f>
        <v>令和元年度</v>
      </c>
      <c r="D71" s="3" t="s">
        <v>107</v>
      </c>
      <c r="F71" s="3"/>
      <c r="J71" s="3"/>
      <c r="L71" s="3"/>
      <c r="N71" s="3"/>
      <c r="O71" s="3"/>
      <c r="Q71" s="3"/>
      <c r="R71" s="3"/>
      <c r="S71" s="3"/>
    </row>
    <row r="72" spans="2:20" s="4" customFormat="1" x14ac:dyDescent="0.4">
      <c r="B72" s="41" t="s">
        <v>116</v>
      </c>
      <c r="C72" s="41"/>
      <c r="D72" s="5"/>
      <c r="F72" s="5"/>
      <c r="J72" s="5"/>
      <c r="L72" s="5"/>
      <c r="N72" s="5"/>
      <c r="O72" s="5"/>
      <c r="Q72" s="5"/>
      <c r="R72" s="5" t="s">
        <v>115</v>
      </c>
      <c r="S72" s="5"/>
    </row>
    <row r="73" spans="2:20" x14ac:dyDescent="0.4">
      <c r="B73" s="119" t="s">
        <v>2</v>
      </c>
      <c r="C73" s="120"/>
      <c r="D73" s="44" t="s">
        <v>106</v>
      </c>
      <c r="E73" s="45"/>
      <c r="F73" s="45"/>
      <c r="G73" s="45"/>
      <c r="H73" s="45"/>
      <c r="I73" s="45"/>
      <c r="J73" s="54"/>
      <c r="K73" s="54"/>
      <c r="L73" s="44" t="s">
        <v>112</v>
      </c>
      <c r="M73" s="45"/>
      <c r="N73" s="43"/>
      <c r="O73" s="43"/>
      <c r="P73" s="43"/>
      <c r="Q73" s="43"/>
      <c r="R73" s="43"/>
      <c r="S73" s="123" t="s">
        <v>3</v>
      </c>
      <c r="T73" s="124"/>
    </row>
    <row r="74" spans="2:20" x14ac:dyDescent="0.4">
      <c r="B74" s="121"/>
      <c r="C74" s="122"/>
      <c r="D74" s="46"/>
      <c r="E74" s="47"/>
      <c r="F74" s="127" t="s">
        <v>110</v>
      </c>
      <c r="G74" s="128"/>
      <c r="H74" s="127" t="s">
        <v>108</v>
      </c>
      <c r="I74" s="128"/>
      <c r="J74" s="129" t="s">
        <v>109</v>
      </c>
      <c r="K74" s="130"/>
      <c r="L74" s="46"/>
      <c r="M74" s="47"/>
      <c r="N74" s="127" t="s">
        <v>111</v>
      </c>
      <c r="O74" s="128"/>
      <c r="P74" s="131"/>
      <c r="Q74" s="127" t="s">
        <v>114</v>
      </c>
      <c r="R74" s="131"/>
      <c r="S74" s="125"/>
      <c r="T74" s="126"/>
    </row>
    <row r="75" spans="2:20" x14ac:dyDescent="0.4">
      <c r="B75" s="7" t="s">
        <v>4</v>
      </c>
      <c r="C75" s="8" t="s">
        <v>5</v>
      </c>
      <c r="D75" s="55">
        <f>+D5*1000/$S75</f>
        <v>32391.472021732763</v>
      </c>
      <c r="E75" s="11">
        <f>RANK(D75,D$75:D$137)</f>
        <v>47</v>
      </c>
      <c r="F75" s="55">
        <f>+F5*1000/$S75</f>
        <v>17310.336378405733</v>
      </c>
      <c r="G75" s="11">
        <f>RANK(F75,F$75:F$137)</f>
        <v>47</v>
      </c>
      <c r="H75" s="55">
        <f>+H5*1000/$S75</f>
        <v>1653.024590132748</v>
      </c>
      <c r="I75" s="11">
        <f>RANK(H75,H$75:H$137)</f>
        <v>27</v>
      </c>
      <c r="J75" s="55">
        <f>+J5*1000/$S75</f>
        <v>13428.111053194281</v>
      </c>
      <c r="K75" s="11">
        <f>RANK(J75,J$75:J$137)</f>
        <v>45</v>
      </c>
      <c r="L75" s="55">
        <f>+L5*1000/$S75</f>
        <v>347947.79191032954</v>
      </c>
      <c r="M75" s="11">
        <f>RANK(L75,L$75:L$137)</f>
        <v>16</v>
      </c>
      <c r="N75" s="55">
        <f>+N5*1000/$S75</f>
        <v>136176.70120116122</v>
      </c>
      <c r="O75" s="56">
        <f>RANK(N75,N$75:N$137)</f>
        <v>47</v>
      </c>
      <c r="P75" s="57">
        <f>+N75/L75</f>
        <v>0.39137107453251391</v>
      </c>
      <c r="Q75" s="55">
        <f>+Q5*1000/$S75</f>
        <v>211771.09070916832</v>
      </c>
      <c r="R75" s="56">
        <f>RANK(Q75,Q$75:Q$137)</f>
        <v>8</v>
      </c>
      <c r="S75" s="55">
        <v>1314145</v>
      </c>
      <c r="T75" s="11">
        <f>RANK(S75,S$75:S$137)</f>
        <v>1</v>
      </c>
    </row>
    <row r="76" spans="2:20" x14ac:dyDescent="0.4">
      <c r="B76" s="12" t="s">
        <v>6</v>
      </c>
      <c r="C76" s="13" t="s">
        <v>7</v>
      </c>
      <c r="D76" s="34">
        <f t="shared" ref="D76:F138" si="10">+D6*1000/$S76</f>
        <v>18920.495554781901</v>
      </c>
      <c r="E76" s="18">
        <f t="shared" ref="E76:G137" si="11">RANK(D76,D$75:D$137)</f>
        <v>61</v>
      </c>
      <c r="F76" s="34">
        <f t="shared" si="10"/>
        <v>7780.3657504507491</v>
      </c>
      <c r="G76" s="18">
        <f t="shared" si="11"/>
        <v>63</v>
      </c>
      <c r="H76" s="14">
        <f t="shared" ref="H76" si="12">+H6*1000/$S76</f>
        <v>1415.7559701217942</v>
      </c>
      <c r="I76" s="15">
        <f t="shared" ref="I76" si="13">RANK(H76,H$75:H$137)</f>
        <v>28</v>
      </c>
      <c r="J76" s="14">
        <f t="shared" ref="J76" si="14">+J6*1000/$S76</f>
        <v>9724.3738342093566</v>
      </c>
      <c r="K76" s="15">
        <f t="shared" ref="K76" si="15">RANK(J76,J$75:J$137)</f>
        <v>50</v>
      </c>
      <c r="L76" s="14">
        <f t="shared" ref="L76" si="16">+L6*1000/$S76</f>
        <v>284535.69619106653</v>
      </c>
      <c r="M76" s="15">
        <f t="shared" ref="M76" si="17">RANK(L76,L$75:L$137)</f>
        <v>36</v>
      </c>
      <c r="N76" s="14">
        <f t="shared" ref="N76" si="18">+N6*1000/$S76</f>
        <v>98134.437774022721</v>
      </c>
      <c r="O76" s="50">
        <f t="shared" ref="O76" si="19">RANK(N76,N$75:N$137)</f>
        <v>58</v>
      </c>
      <c r="P76" s="53">
        <f t="shared" ref="P76:P138" si="20">+N76/L76</f>
        <v>0.34489323866108235</v>
      </c>
      <c r="Q76" s="14">
        <f t="shared" ref="Q76" si="21">+Q6*1000/$S76</f>
        <v>186401.25841704383</v>
      </c>
      <c r="R76" s="50">
        <f t="shared" ref="R76" si="22">RANK(Q76,Q$75:Q$137)</f>
        <v>14</v>
      </c>
      <c r="S76" s="14">
        <v>353301</v>
      </c>
      <c r="T76" s="15">
        <f t="shared" ref="T76:T137" si="23">RANK(S76,S$75:S$137)</f>
        <v>3</v>
      </c>
    </row>
    <row r="77" spans="2:20" x14ac:dyDescent="0.4">
      <c r="B77" s="12" t="s">
        <v>8</v>
      </c>
      <c r="C77" s="13" t="s">
        <v>9</v>
      </c>
      <c r="D77" s="14">
        <f t="shared" si="10"/>
        <v>105873.20465988244</v>
      </c>
      <c r="E77" s="15">
        <f t="shared" si="11"/>
        <v>15</v>
      </c>
      <c r="F77" s="14">
        <f t="shared" si="10"/>
        <v>46713.705805546946</v>
      </c>
      <c r="G77" s="15">
        <f t="shared" si="11"/>
        <v>11</v>
      </c>
      <c r="H77" s="14">
        <f t="shared" ref="H77" si="24">+H7*1000/$S77</f>
        <v>1758.4045034014296</v>
      </c>
      <c r="I77" s="15">
        <f t="shared" ref="I77" si="25">RANK(H77,H$75:H$137)</f>
        <v>26</v>
      </c>
      <c r="J77" s="14">
        <f t="shared" ref="J77" si="26">+J7*1000/$S77</f>
        <v>57401.094350934058</v>
      </c>
      <c r="K77" s="15">
        <f t="shared" ref="K77" si="27">RANK(J77,J$75:J$137)</f>
        <v>13</v>
      </c>
      <c r="L77" s="34">
        <f t="shared" ref="L77" si="28">+L7*1000/$S77</f>
        <v>169421.33019016506</v>
      </c>
      <c r="M77" s="18">
        <f t="shared" ref="M77" si="29">RANK(L77,L$75:L$137)</f>
        <v>63</v>
      </c>
      <c r="N77" s="14">
        <f t="shared" ref="N77" si="30">+N7*1000/$S77</f>
        <v>98238.455715367149</v>
      </c>
      <c r="O77" s="50">
        <f t="shared" ref="O77" si="31">RANK(N77,N$75:N$137)</f>
        <v>57</v>
      </c>
      <c r="P77" s="53">
        <f t="shared" si="20"/>
        <v>0.57984703345854094</v>
      </c>
      <c r="Q77" s="14">
        <f t="shared" ref="Q77" si="32">+Q7*1000/$S77</f>
        <v>71182.874474797922</v>
      </c>
      <c r="R77" s="50">
        <f t="shared" ref="R77" si="33">RANK(Q77,Q$75:Q$137)</f>
        <v>57</v>
      </c>
      <c r="S77" s="14">
        <v>196829</v>
      </c>
      <c r="T77" s="15">
        <f t="shared" si="23"/>
        <v>9</v>
      </c>
    </row>
    <row r="78" spans="2:20" x14ac:dyDescent="0.4">
      <c r="B78" s="12" t="s">
        <v>10</v>
      </c>
      <c r="C78" s="13" t="s">
        <v>11</v>
      </c>
      <c r="D78" s="14">
        <f t="shared" si="10"/>
        <v>73293.68395911745</v>
      </c>
      <c r="E78" s="15">
        <f t="shared" si="11"/>
        <v>22</v>
      </c>
      <c r="F78" s="14">
        <f t="shared" si="10"/>
        <v>26240.192388466574</v>
      </c>
      <c r="G78" s="15">
        <f t="shared" si="11"/>
        <v>31</v>
      </c>
      <c r="H78" s="14">
        <f t="shared" ref="H78" si="34">+H8*1000/$S78</f>
        <v>8554.887540046615</v>
      </c>
      <c r="I78" s="15">
        <f t="shared" ref="I78" si="35">RANK(H78,H$75:H$137)</f>
        <v>12</v>
      </c>
      <c r="J78" s="14">
        <f t="shared" ref="J78" si="36">+J8*1000/$S78</f>
        <v>38498.604030604263</v>
      </c>
      <c r="K78" s="15">
        <f t="shared" ref="K78" si="37">RANK(J78,J$75:J$137)</f>
        <v>21</v>
      </c>
      <c r="L78" s="14">
        <f t="shared" ref="L78" si="38">+L8*1000/$S78</f>
        <v>277292.18339496461</v>
      </c>
      <c r="M78" s="15">
        <f t="shared" ref="M78" si="39">RANK(L78,L$75:L$137)</f>
        <v>40</v>
      </c>
      <c r="N78" s="14">
        <f t="shared" ref="N78" si="40">+N8*1000/$S78</f>
        <v>101862.76509005856</v>
      </c>
      <c r="O78" s="50">
        <f t="shared" ref="O78" si="41">RANK(N78,N$75:N$137)</f>
        <v>55</v>
      </c>
      <c r="P78" s="53">
        <f t="shared" si="20"/>
        <v>0.36734813020303947</v>
      </c>
      <c r="Q78" s="14">
        <f t="shared" ref="Q78" si="42">+Q8*1000/$S78</f>
        <v>175429.41830490608</v>
      </c>
      <c r="R78" s="50">
        <f t="shared" ref="R78" si="43">RANK(Q78,Q$75:Q$137)</f>
        <v>17</v>
      </c>
      <c r="S78" s="14">
        <v>607105</v>
      </c>
      <c r="T78" s="15">
        <f t="shared" si="23"/>
        <v>2</v>
      </c>
    </row>
    <row r="79" spans="2:20" x14ac:dyDescent="0.4">
      <c r="B79" s="12" t="s">
        <v>12</v>
      </c>
      <c r="C79" s="13" t="s">
        <v>13</v>
      </c>
      <c r="D79" s="14">
        <f t="shared" si="10"/>
        <v>70885.996342789367</v>
      </c>
      <c r="E79" s="15">
        <f t="shared" si="11"/>
        <v>24</v>
      </c>
      <c r="F79" s="14">
        <f t="shared" si="10"/>
        <v>19869.823070080063</v>
      </c>
      <c r="G79" s="15">
        <f t="shared" si="11"/>
        <v>40</v>
      </c>
      <c r="H79" s="14">
        <f t="shared" ref="H79" si="44">+H9*1000/$S79</f>
        <v>1848.5346446575072</v>
      </c>
      <c r="I79" s="15">
        <f t="shared" ref="I79" si="45">RANK(H79,H$75:H$137)</f>
        <v>25</v>
      </c>
      <c r="J79" s="14">
        <f t="shared" ref="J79" si="46">+J9*1000/$S79</f>
        <v>49167.638628051791</v>
      </c>
      <c r="K79" s="15">
        <f t="shared" ref="K79" si="47">RANK(J79,J$75:J$137)</f>
        <v>16</v>
      </c>
      <c r="L79" s="14">
        <f t="shared" ref="L79" si="48">+L9*1000/$S79</f>
        <v>307674.79242858553</v>
      </c>
      <c r="M79" s="15">
        <f t="shared" ref="M79" si="49">RANK(L79,L$75:L$137)</f>
        <v>26</v>
      </c>
      <c r="N79" s="14">
        <f t="shared" ref="N79" si="50">+N9*1000/$S79</f>
        <v>189285.18829692598</v>
      </c>
      <c r="O79" s="50">
        <f t="shared" ref="O79" si="51">RANK(N79,N$75:N$137)</f>
        <v>16</v>
      </c>
      <c r="P79" s="53">
        <f t="shared" si="20"/>
        <v>0.61521188265971127</v>
      </c>
      <c r="Q79" s="14">
        <f t="shared" ref="Q79" si="52">+Q9*1000/$S79</f>
        <v>118389.60413165958</v>
      </c>
      <c r="R79" s="50">
        <f t="shared" ref="R79" si="53">RANK(Q79,Q$75:Q$137)</f>
        <v>35</v>
      </c>
      <c r="S79" s="14">
        <v>80936</v>
      </c>
      <c r="T79" s="15">
        <f t="shared" si="23"/>
        <v>26</v>
      </c>
    </row>
    <row r="80" spans="2:20" x14ac:dyDescent="0.4">
      <c r="B80" s="12" t="s">
        <v>14</v>
      </c>
      <c r="C80" s="13" t="s">
        <v>15</v>
      </c>
      <c r="D80" s="14">
        <f t="shared" si="10"/>
        <v>213800.88702523991</v>
      </c>
      <c r="E80" s="15">
        <f t="shared" si="11"/>
        <v>5</v>
      </c>
      <c r="F80" s="14">
        <f t="shared" si="10"/>
        <v>34556.003548100962</v>
      </c>
      <c r="G80" s="15">
        <f t="shared" si="11"/>
        <v>18</v>
      </c>
      <c r="H80" s="16">
        <f t="shared" ref="H80" si="54">+H10*1000/$S80</f>
        <v>51642.04499637126</v>
      </c>
      <c r="I80" s="17">
        <f t="shared" ref="I80" si="55">RANK(H80,H$75:H$137)</f>
        <v>2</v>
      </c>
      <c r="J80" s="14">
        <f t="shared" ref="J80" si="56">+J10*1000/$S80</f>
        <v>127602.83848076768</v>
      </c>
      <c r="K80" s="15">
        <f t="shared" ref="K80" si="57">RANK(J80,J$75:J$137)</f>
        <v>4</v>
      </c>
      <c r="L80" s="14">
        <f t="shared" ref="L80" si="58">+L10*1000/$S80</f>
        <v>493425.48181598261</v>
      </c>
      <c r="M80" s="15">
        <f t="shared" ref="M80" si="59">RANK(L80,L$75:L$137)</f>
        <v>5</v>
      </c>
      <c r="N80" s="14">
        <f t="shared" ref="N80" si="60">+N10*1000/$S80</f>
        <v>214968.7605838239</v>
      </c>
      <c r="O80" s="50">
        <f t="shared" ref="O80" si="61">RANK(N80,N$75:N$137)</f>
        <v>10</v>
      </c>
      <c r="P80" s="53">
        <f t="shared" si="20"/>
        <v>0.43566611070158318</v>
      </c>
      <c r="Q80" s="14">
        <f t="shared" ref="Q80" si="62">+Q10*1000/$S80</f>
        <v>278456.72123215871</v>
      </c>
      <c r="R80" s="50">
        <f t="shared" ref="R80" si="63">RANK(Q80,Q$75:Q$137)</f>
        <v>6</v>
      </c>
      <c r="S80" s="14">
        <v>62005</v>
      </c>
      <c r="T80" s="15">
        <f t="shared" si="23"/>
        <v>35</v>
      </c>
    </row>
    <row r="81" spans="2:20" x14ac:dyDescent="0.4">
      <c r="B81" s="12" t="s">
        <v>16</v>
      </c>
      <c r="C81" s="13" t="s">
        <v>17</v>
      </c>
      <c r="D81" s="14">
        <f t="shared" si="10"/>
        <v>32558.955707326142</v>
      </c>
      <c r="E81" s="15">
        <f t="shared" si="11"/>
        <v>46</v>
      </c>
      <c r="F81" s="14">
        <f t="shared" si="10"/>
        <v>17680.893464601013</v>
      </c>
      <c r="G81" s="15">
        <f t="shared" si="11"/>
        <v>45</v>
      </c>
      <c r="H81" s="14">
        <f t="shared" ref="H81" si="64">+H11*1000/$S81</f>
        <v>0</v>
      </c>
      <c r="I81" s="15">
        <f t="shared" ref="I81" si="65">RANK(H81,H$75:H$137)</f>
        <v>44</v>
      </c>
      <c r="J81" s="14">
        <f t="shared" ref="J81" si="66">+J11*1000/$S81</f>
        <v>14878.062242725131</v>
      </c>
      <c r="K81" s="15">
        <f t="shared" ref="K81" si="67">RANK(J81,J$75:J$137)</f>
        <v>40</v>
      </c>
      <c r="L81" s="34">
        <f t="shared" ref="L81" si="68">+L11*1000/$S81</f>
        <v>189645.53659875723</v>
      </c>
      <c r="M81" s="18">
        <f t="shared" ref="M81" si="69">RANK(L81,L$75:L$137)</f>
        <v>61</v>
      </c>
      <c r="N81" s="14">
        <f t="shared" ref="N81" si="70">+N11*1000/$S81</f>
        <v>101038.23572986902</v>
      </c>
      <c r="O81" s="50">
        <f t="shared" ref="O81" si="71">RANK(N81,N$75:N$137)</f>
        <v>56</v>
      </c>
      <c r="P81" s="53">
        <f t="shared" si="20"/>
        <v>0.53277412978951777</v>
      </c>
      <c r="Q81" s="14">
        <f t="shared" ref="Q81" si="72">+Q11*1000/$S81</f>
        <v>88607.300868888226</v>
      </c>
      <c r="R81" s="50">
        <f t="shared" ref="R81" si="73">RANK(Q81,Q$75:Q$137)</f>
        <v>49</v>
      </c>
      <c r="S81" s="14">
        <v>344233</v>
      </c>
      <c r="T81" s="15">
        <f t="shared" si="23"/>
        <v>5</v>
      </c>
    </row>
    <row r="82" spans="2:20" x14ac:dyDescent="0.4">
      <c r="B82" s="12" t="s">
        <v>18</v>
      </c>
      <c r="C82" s="13" t="s">
        <v>19</v>
      </c>
      <c r="D82" s="14">
        <f t="shared" si="10"/>
        <v>56010.646990056943</v>
      </c>
      <c r="E82" s="15">
        <f t="shared" si="11"/>
        <v>31</v>
      </c>
      <c r="F82" s="14">
        <f t="shared" si="10"/>
        <v>13813.583397232034</v>
      </c>
      <c r="G82" s="15">
        <f t="shared" si="11"/>
        <v>56</v>
      </c>
      <c r="H82" s="14">
        <f t="shared" ref="H82" si="74">+H12*1000/$S82</f>
        <v>7879.9416741040568</v>
      </c>
      <c r="I82" s="15">
        <f t="shared" ref="I82" si="75">RANK(H82,H$75:H$137)</f>
        <v>13</v>
      </c>
      <c r="J82" s="14">
        <f t="shared" ref="J82" si="76">+J12*1000/$S82</f>
        <v>34317.121918720855</v>
      </c>
      <c r="K82" s="15">
        <f t="shared" ref="K82" si="77">RANK(J82,J$75:J$137)</f>
        <v>24</v>
      </c>
      <c r="L82" s="14">
        <f t="shared" ref="L82" si="78">+L12*1000/$S82</f>
        <v>412879.31316229433</v>
      </c>
      <c r="M82" s="15">
        <f t="shared" ref="M82" si="79">RANK(L82,L$75:L$137)</f>
        <v>8</v>
      </c>
      <c r="N82" s="14">
        <f t="shared" ref="N82" si="80">+N12*1000/$S82</f>
        <v>194402.57438437268</v>
      </c>
      <c r="O82" s="50">
        <f t="shared" ref="O82" si="81">RANK(N82,N$75:N$137)</f>
        <v>15</v>
      </c>
      <c r="P82" s="53">
        <f t="shared" si="20"/>
        <v>0.47084600314658304</v>
      </c>
      <c r="Q82" s="14">
        <f t="shared" ref="Q82" si="82">+Q12*1000/$S82</f>
        <v>218476.73877792165</v>
      </c>
      <c r="R82" s="50">
        <f t="shared" ref="R82" si="83">RANK(Q82,Q$75:Q$137)</f>
        <v>7</v>
      </c>
      <c r="S82" s="14">
        <v>79553</v>
      </c>
      <c r="T82" s="15">
        <f t="shared" si="23"/>
        <v>27</v>
      </c>
    </row>
    <row r="83" spans="2:20" x14ac:dyDescent="0.4">
      <c r="B83" s="12" t="s">
        <v>20</v>
      </c>
      <c r="C83" s="13" t="s">
        <v>21</v>
      </c>
      <c r="D83" s="14">
        <f t="shared" si="10"/>
        <v>85199.393151278724</v>
      </c>
      <c r="E83" s="15">
        <f t="shared" si="11"/>
        <v>18</v>
      </c>
      <c r="F83" s="14">
        <f t="shared" si="10"/>
        <v>24280.972727192308</v>
      </c>
      <c r="G83" s="15">
        <f t="shared" si="11"/>
        <v>33</v>
      </c>
      <c r="H83" s="14">
        <f t="shared" ref="H83" si="84">+H13*1000/$S83</f>
        <v>4099.8823456560776</v>
      </c>
      <c r="I83" s="15">
        <f t="shared" ref="I83" si="85">RANK(H83,H$75:H$137)</f>
        <v>18</v>
      </c>
      <c r="J83" s="14">
        <f t="shared" ref="J83" si="86">+J13*1000/$S83</f>
        <v>56818.538078430334</v>
      </c>
      <c r="K83" s="15">
        <f t="shared" ref="K83" si="87">RANK(J83,J$75:J$137)</f>
        <v>14</v>
      </c>
      <c r="L83" s="14">
        <f t="shared" ref="L83" si="88">+L13*1000/$S83</f>
        <v>291405.6155622197</v>
      </c>
      <c r="M83" s="15">
        <f t="shared" ref="M83" si="89">RANK(L83,L$75:L$137)</f>
        <v>33</v>
      </c>
      <c r="N83" s="14">
        <f t="shared" ref="N83" si="90">+N13*1000/$S83</f>
        <v>187828.65812124588</v>
      </c>
      <c r="O83" s="50">
        <f t="shared" ref="O83" si="91">RANK(N83,N$75:N$137)</f>
        <v>17</v>
      </c>
      <c r="P83" s="53">
        <f t="shared" si="20"/>
        <v>0.64456087354000047</v>
      </c>
      <c r="Q83" s="14">
        <f t="shared" ref="Q83" si="92">+Q13*1000/$S83</f>
        <v>103576.95744097378</v>
      </c>
      <c r="R83" s="50">
        <f t="shared" ref="R83" si="93">RANK(Q83,Q$75:Q$137)</f>
        <v>44</v>
      </c>
      <c r="S83" s="14">
        <v>113043</v>
      </c>
      <c r="T83" s="15">
        <f t="shared" si="23"/>
        <v>20</v>
      </c>
    </row>
    <row r="84" spans="2:20" x14ac:dyDescent="0.4">
      <c r="B84" s="12" t="s">
        <v>22</v>
      </c>
      <c r="C84" s="13" t="s">
        <v>23</v>
      </c>
      <c r="D84" s="14">
        <f t="shared" si="10"/>
        <v>188289.39330035914</v>
      </c>
      <c r="E84" s="15">
        <f t="shared" si="11"/>
        <v>6</v>
      </c>
      <c r="F84" s="14">
        <f t="shared" si="10"/>
        <v>53983.385095152284</v>
      </c>
      <c r="G84" s="15">
        <f t="shared" si="11"/>
        <v>10</v>
      </c>
      <c r="H84" s="16">
        <f t="shared" ref="H84" si="94">+H14*1000/$S84</f>
        <v>47883.797911634269</v>
      </c>
      <c r="I84" s="17">
        <f t="shared" ref="I84" si="95">RANK(H84,H$75:H$137)</f>
        <v>3</v>
      </c>
      <c r="J84" s="14">
        <f t="shared" ref="J84" si="96">+J14*1000/$S84</f>
        <v>86422.210293572585</v>
      </c>
      <c r="K84" s="15">
        <f t="shared" ref="K84" si="97">RANK(J84,J$75:J$137)</f>
        <v>6</v>
      </c>
      <c r="L84" s="14">
        <f t="shared" ref="L84" si="98">+L14*1000/$S84</f>
        <v>364612.32314711862</v>
      </c>
      <c r="M84" s="15">
        <f t="shared" ref="M84" si="99">RANK(L84,L$75:L$137)</f>
        <v>13</v>
      </c>
      <c r="N84" s="14">
        <f t="shared" ref="N84" si="100">+N14*1000/$S84</f>
        <v>181489.28338637322</v>
      </c>
      <c r="O84" s="50">
        <f t="shared" ref="O84" si="101">RANK(N84,N$75:N$137)</f>
        <v>21</v>
      </c>
      <c r="P84" s="53">
        <f t="shared" si="20"/>
        <v>0.49775959797481534</v>
      </c>
      <c r="Q84" s="14">
        <f t="shared" ref="Q84" si="102">+Q14*1000/$S84</f>
        <v>183123.03976074536</v>
      </c>
      <c r="R84" s="50">
        <f t="shared" ref="R84" si="103">RANK(Q84,Q$75:Q$137)</f>
        <v>15</v>
      </c>
      <c r="S84" s="14">
        <v>78243</v>
      </c>
      <c r="T84" s="15">
        <f t="shared" si="23"/>
        <v>28</v>
      </c>
    </row>
    <row r="85" spans="2:20" x14ac:dyDescent="0.4">
      <c r="B85" s="12" t="s">
        <v>24</v>
      </c>
      <c r="C85" s="13" t="s">
        <v>25</v>
      </c>
      <c r="D85" s="14">
        <f t="shared" si="10"/>
        <v>33199.495284898396</v>
      </c>
      <c r="E85" s="15">
        <f t="shared" si="11"/>
        <v>44</v>
      </c>
      <c r="F85" s="14">
        <f t="shared" si="10"/>
        <v>15977.03324921415</v>
      </c>
      <c r="G85" s="15">
        <f t="shared" si="11"/>
        <v>51</v>
      </c>
      <c r="H85" s="14">
        <f t="shared" ref="H85" si="104">+H15*1000/$S85</f>
        <v>2228.0958073227962</v>
      </c>
      <c r="I85" s="15">
        <f t="shared" ref="I85" si="105">RANK(H85,H$75:H$137)</f>
        <v>23</v>
      </c>
      <c r="J85" s="14">
        <f t="shared" ref="J85" si="106">+J15*1000/$S85</f>
        <v>14994.366228361447</v>
      </c>
      <c r="K85" s="15">
        <f t="shared" ref="K85" si="107">RANK(J85,J$75:J$137)</f>
        <v>39</v>
      </c>
      <c r="L85" s="14">
        <f t="shared" ref="L85" si="108">+L15*1000/$S85</f>
        <v>298418.12768406607</v>
      </c>
      <c r="M85" s="15">
        <f t="shared" ref="M85" si="109">RANK(L85,L$75:L$137)</f>
        <v>29</v>
      </c>
      <c r="N85" s="14">
        <f t="shared" ref="N85" si="110">+N15*1000/$S85</f>
        <v>161515.07504316643</v>
      </c>
      <c r="O85" s="50">
        <f t="shared" ref="O85" si="111">RANK(N85,N$75:N$137)</f>
        <v>35</v>
      </c>
      <c r="P85" s="53">
        <f t="shared" si="20"/>
        <v>0.54123747875719441</v>
      </c>
      <c r="Q85" s="14">
        <f t="shared" ref="Q85" si="112">+Q15*1000/$S85</f>
        <v>136903.05264089964</v>
      </c>
      <c r="R85" s="50">
        <f t="shared" ref="R85" si="113">RANK(Q85,Q$75:Q$137)</f>
        <v>28</v>
      </c>
      <c r="S85" s="14">
        <v>90348</v>
      </c>
      <c r="T85" s="15">
        <f t="shared" si="23"/>
        <v>24</v>
      </c>
    </row>
    <row r="86" spans="2:20" x14ac:dyDescent="0.4">
      <c r="B86" s="12" t="s">
        <v>26</v>
      </c>
      <c r="C86" s="13" t="s">
        <v>27</v>
      </c>
      <c r="D86" s="14">
        <f t="shared" si="10"/>
        <v>42418.763373580427</v>
      </c>
      <c r="E86" s="15">
        <f t="shared" si="11"/>
        <v>39</v>
      </c>
      <c r="F86" s="14">
        <f t="shared" si="10"/>
        <v>12739.840349880626</v>
      </c>
      <c r="G86" s="15">
        <f t="shared" si="11"/>
        <v>59</v>
      </c>
      <c r="H86" s="14">
        <f t="shared" ref="H86" si="114">+H16*1000/$S86</f>
        <v>449.8391967096187</v>
      </c>
      <c r="I86" s="15">
        <f t="shared" ref="I86" si="115">RANK(H86,H$75:H$137)</f>
        <v>35</v>
      </c>
      <c r="J86" s="14">
        <f t="shared" ref="J86" si="116">+J16*1000/$S86</f>
        <v>29229.08382699018</v>
      </c>
      <c r="K86" s="15">
        <f t="shared" ref="K86" si="117">RANK(J86,J$75:J$137)</f>
        <v>28</v>
      </c>
      <c r="L86" s="14">
        <f t="shared" ref="L86" si="118">+L16*1000/$S86</f>
        <v>291204.20523027115</v>
      </c>
      <c r="M86" s="15">
        <f t="shared" ref="M86" si="119">RANK(L86,L$75:L$137)</f>
        <v>34</v>
      </c>
      <c r="N86" s="14">
        <f t="shared" ref="N86" si="120">+N16*1000/$S86</f>
        <v>161062.60010164988</v>
      </c>
      <c r="O86" s="50">
        <f t="shared" ref="O86" si="121">RANK(N86,N$75:N$137)</f>
        <v>36</v>
      </c>
      <c r="P86" s="53">
        <f t="shared" si="20"/>
        <v>0.55309160104432153</v>
      </c>
      <c r="Q86" s="14">
        <f t="shared" ref="Q86" si="122">+Q16*1000/$S86</f>
        <v>130141.60512862128</v>
      </c>
      <c r="R86" s="50">
        <f t="shared" ref="R86" si="123">RANK(Q86,Q$75:Q$137)</f>
        <v>30</v>
      </c>
      <c r="S86" s="14">
        <v>234137</v>
      </c>
      <c r="T86" s="15">
        <f t="shared" si="23"/>
        <v>7</v>
      </c>
    </row>
    <row r="87" spans="2:20" x14ac:dyDescent="0.4">
      <c r="B87" s="12" t="s">
        <v>28</v>
      </c>
      <c r="C87" s="13" t="s">
        <v>29</v>
      </c>
      <c r="D87" s="14">
        <f t="shared" si="10"/>
        <v>60883.810269441812</v>
      </c>
      <c r="E87" s="15">
        <f t="shared" si="11"/>
        <v>26</v>
      </c>
      <c r="F87" s="14">
        <f t="shared" si="10"/>
        <v>32188.947644291697</v>
      </c>
      <c r="G87" s="15">
        <f t="shared" si="11"/>
        <v>24</v>
      </c>
      <c r="H87" s="14">
        <f t="shared" ref="H87" si="124">+H17*1000/$S87</f>
        <v>0</v>
      </c>
      <c r="I87" s="15">
        <f t="shared" ref="I87" si="125">RANK(H87,H$75:H$137)</f>
        <v>44</v>
      </c>
      <c r="J87" s="14">
        <f t="shared" ref="J87" si="126">+J17*1000/$S87</f>
        <v>28694.862625150115</v>
      </c>
      <c r="K87" s="15">
        <f t="shared" ref="K87" si="127">RANK(J87,J$75:J$137)</f>
        <v>29</v>
      </c>
      <c r="L87" s="14">
        <f t="shared" ref="L87" si="128">+L17*1000/$S87</f>
        <v>245740.34461481299</v>
      </c>
      <c r="M87" s="15">
        <f t="shared" ref="M87" si="129">RANK(L87,L$75:L$137)</f>
        <v>47</v>
      </c>
      <c r="N87" s="14">
        <f t="shared" ref="N87" si="130">+N17*1000/$S87</f>
        <v>162967.52234290302</v>
      </c>
      <c r="O87" s="50">
        <f t="shared" ref="O87" si="131">RANK(N87,N$75:N$137)</f>
        <v>34</v>
      </c>
      <c r="P87" s="53">
        <f t="shared" si="20"/>
        <v>0.66316958494685652</v>
      </c>
      <c r="Q87" s="14">
        <f t="shared" ref="Q87" si="132">+Q17*1000/$S87</f>
        <v>82772.822271909972</v>
      </c>
      <c r="R87" s="50">
        <f t="shared" ref="R87" si="133">RANK(Q87,Q$75:Q$137)</f>
        <v>53</v>
      </c>
      <c r="S87" s="14">
        <v>150719</v>
      </c>
      <c r="T87" s="15">
        <f t="shared" si="23"/>
        <v>12</v>
      </c>
    </row>
    <row r="88" spans="2:20" x14ac:dyDescent="0.4">
      <c r="B88" s="12" t="s">
        <v>30</v>
      </c>
      <c r="C88" s="13" t="s">
        <v>31</v>
      </c>
      <c r="D88" s="14">
        <f t="shared" si="10"/>
        <v>58954.394055854471</v>
      </c>
      <c r="E88" s="15">
        <f t="shared" si="11"/>
        <v>28</v>
      </c>
      <c r="F88" s="14">
        <f t="shared" si="10"/>
        <v>21140.313312104241</v>
      </c>
      <c r="G88" s="15">
        <f t="shared" si="11"/>
        <v>38</v>
      </c>
      <c r="H88" s="14">
        <f t="shared" ref="H88" si="134">+H18*1000/$S88</f>
        <v>474.47018776765128</v>
      </c>
      <c r="I88" s="15">
        <f t="shared" ref="I88" si="135">RANK(H88,H$75:H$137)</f>
        <v>34</v>
      </c>
      <c r="J88" s="14">
        <f t="shared" ref="J88" si="136">+J18*1000/$S88</f>
        <v>37339.610555982581</v>
      </c>
      <c r="K88" s="15">
        <f t="shared" ref="K88" si="137">RANK(J88,J$75:J$137)</f>
        <v>22</v>
      </c>
      <c r="L88" s="14">
        <f t="shared" ref="L88" si="138">+L18*1000/$S88</f>
        <v>334990.50181179313</v>
      </c>
      <c r="M88" s="15">
        <f t="shared" ref="M88" si="139">RANK(L88,L$75:L$137)</f>
        <v>19</v>
      </c>
      <c r="N88" s="14">
        <f t="shared" ref="N88" si="140">+N18*1000/$S88</f>
        <v>177866.14691995169</v>
      </c>
      <c r="O88" s="50">
        <f t="shared" ref="O88" si="141">RANK(N88,N$75:N$137)</f>
        <v>23</v>
      </c>
      <c r="P88" s="53">
        <f t="shared" si="20"/>
        <v>0.5309587763174306</v>
      </c>
      <c r="Q88" s="14">
        <f t="shared" ref="Q88" si="142">+Q18*1000/$S88</f>
        <v>157124.35489184145</v>
      </c>
      <c r="R88" s="50">
        <f t="shared" ref="R88" si="143">RANK(Q88,Q$75:Q$137)</f>
        <v>25</v>
      </c>
      <c r="S88" s="14">
        <v>54642</v>
      </c>
      <c r="T88" s="15">
        <f t="shared" si="23"/>
        <v>38</v>
      </c>
    </row>
    <row r="89" spans="2:20" x14ac:dyDescent="0.4">
      <c r="B89" s="19" t="s">
        <v>32</v>
      </c>
      <c r="C89" s="20" t="s">
        <v>33</v>
      </c>
      <c r="D89" s="58">
        <f t="shared" si="10"/>
        <v>79408.412517420496</v>
      </c>
      <c r="E89" s="21">
        <f t="shared" si="11"/>
        <v>19</v>
      </c>
      <c r="F89" s="58">
        <f t="shared" si="10"/>
        <v>22357.852949871194</v>
      </c>
      <c r="G89" s="21">
        <f t="shared" si="11"/>
        <v>35</v>
      </c>
      <c r="H89" s="58">
        <f t="shared" ref="H89" si="144">+H19*1000/$S89</f>
        <v>9547.9032053718493</v>
      </c>
      <c r="I89" s="21">
        <f t="shared" ref="I89" si="145">RANK(H89,H$75:H$137)</f>
        <v>11</v>
      </c>
      <c r="J89" s="58">
        <f t="shared" ref="J89" si="146">+J19*1000/$S89</f>
        <v>47502.656362177455</v>
      </c>
      <c r="K89" s="21">
        <f t="shared" ref="K89" si="147">RANK(J89,J$75:J$137)</f>
        <v>17</v>
      </c>
      <c r="L89" s="58">
        <f t="shared" ref="L89" si="148">+L19*1000/$S89</f>
        <v>386374.77934034378</v>
      </c>
      <c r="M89" s="21">
        <f t="shared" ref="M89" si="149">RANK(L89,L$75:L$137)</f>
        <v>10</v>
      </c>
      <c r="N89" s="58">
        <f t="shared" ref="N89" si="150">+N19*1000/$S89</f>
        <v>179549.01811731915</v>
      </c>
      <c r="O89" s="59">
        <f t="shared" ref="O89" si="151">RANK(N89,N$75:N$137)</f>
        <v>22</v>
      </c>
      <c r="P89" s="60">
        <f t="shared" si="20"/>
        <v>0.46470170341827827</v>
      </c>
      <c r="Q89" s="58">
        <f t="shared" ref="Q89" si="152">+Q19*1000/$S89</f>
        <v>206825.76122302463</v>
      </c>
      <c r="R89" s="59">
        <f t="shared" ref="R89" si="153">RANK(Q89,Q$75:Q$137)</f>
        <v>10</v>
      </c>
      <c r="S89" s="58">
        <v>118395</v>
      </c>
      <c r="T89" s="21">
        <f t="shared" si="23"/>
        <v>18</v>
      </c>
    </row>
    <row r="90" spans="2:20" x14ac:dyDescent="0.4">
      <c r="B90" s="12" t="s">
        <v>34</v>
      </c>
      <c r="C90" s="13" t="s">
        <v>35</v>
      </c>
      <c r="D90" s="14">
        <f t="shared" si="10"/>
        <v>153155.96394333153</v>
      </c>
      <c r="E90" s="15">
        <f t="shared" si="11"/>
        <v>8</v>
      </c>
      <c r="F90" s="14">
        <f t="shared" si="10"/>
        <v>78668.123642812759</v>
      </c>
      <c r="G90" s="15">
        <f t="shared" si="11"/>
        <v>6</v>
      </c>
      <c r="H90" s="14">
        <f t="shared" ref="H90" si="154">+H20*1000/$S90</f>
        <v>11712.154113630175</v>
      </c>
      <c r="I90" s="15">
        <f t="shared" ref="I90" si="155">RANK(H90,H$75:H$137)</f>
        <v>9</v>
      </c>
      <c r="J90" s="14">
        <f t="shared" ref="J90" si="156">+J20*1000/$S90</f>
        <v>62775.686186888612</v>
      </c>
      <c r="K90" s="15">
        <f t="shared" ref="K90" si="157">RANK(J90,J$75:J$137)</f>
        <v>12</v>
      </c>
      <c r="L90" s="14">
        <f t="shared" ref="L90" si="158">+L20*1000/$S90</f>
        <v>305741.3052737416</v>
      </c>
      <c r="M90" s="15">
        <f t="shared" ref="M90" si="159">RANK(L90,L$75:L$137)</f>
        <v>27</v>
      </c>
      <c r="N90" s="14">
        <f t="shared" ref="N90" si="160">+N20*1000/$S90</f>
        <v>109898.560945126</v>
      </c>
      <c r="O90" s="50">
        <f t="shared" ref="O90" si="161">RANK(N90,N$75:N$137)</f>
        <v>54</v>
      </c>
      <c r="P90" s="53">
        <f t="shared" si="20"/>
        <v>0.35944950534809067</v>
      </c>
      <c r="Q90" s="14">
        <f t="shared" ref="Q90" si="162">+Q20*1000/$S90</f>
        <v>195842.7443286156</v>
      </c>
      <c r="R90" s="50">
        <f t="shared" ref="R90" si="163">RANK(Q90,Q$75:Q$137)</f>
        <v>12</v>
      </c>
      <c r="S90" s="14">
        <v>143219</v>
      </c>
      <c r="T90" s="15">
        <f t="shared" si="23"/>
        <v>14</v>
      </c>
    </row>
    <row r="91" spans="2:20" x14ac:dyDescent="0.4">
      <c r="B91" s="19" t="s">
        <v>36</v>
      </c>
      <c r="C91" s="20" t="s">
        <v>37</v>
      </c>
      <c r="D91" s="58">
        <f t="shared" si="10"/>
        <v>25806.367717316713</v>
      </c>
      <c r="E91" s="21">
        <f t="shared" si="11"/>
        <v>52</v>
      </c>
      <c r="F91" s="58">
        <f t="shared" si="10"/>
        <v>12341.810218595238</v>
      </c>
      <c r="G91" s="21">
        <f t="shared" si="11"/>
        <v>60</v>
      </c>
      <c r="H91" s="58">
        <f t="shared" ref="H91" si="164">+H21*1000/$S91</f>
        <v>0</v>
      </c>
      <c r="I91" s="21">
        <f t="shared" ref="I91" si="165">RANK(H91,H$75:H$137)</f>
        <v>44</v>
      </c>
      <c r="J91" s="58">
        <f t="shared" ref="J91" si="166">+J21*1000/$S91</f>
        <v>13464.557498721473</v>
      </c>
      <c r="K91" s="21">
        <f t="shared" ref="K91" si="167">RANK(J91,J$75:J$137)</f>
        <v>44</v>
      </c>
      <c r="L91" s="58">
        <f t="shared" ref="L91" si="168">+L21*1000/$S91</f>
        <v>246095.11799596992</v>
      </c>
      <c r="M91" s="21">
        <f t="shared" ref="M91" si="169">RANK(L91,L$75:L$137)</f>
        <v>46</v>
      </c>
      <c r="N91" s="58">
        <f t="shared" ref="N91" si="170">+N21*1000/$S91</f>
        <v>137594.82732243781</v>
      </c>
      <c r="O91" s="59">
        <f t="shared" ref="O91" si="171">RANK(N91,N$75:N$137)</f>
        <v>46</v>
      </c>
      <c r="P91" s="60">
        <f t="shared" si="20"/>
        <v>0.55911238078559145</v>
      </c>
      <c r="Q91" s="58">
        <f t="shared" ref="Q91" si="172">+Q21*1000/$S91</f>
        <v>108500.2906735321</v>
      </c>
      <c r="R91" s="59">
        <f t="shared" ref="R91" si="173">RANK(Q91,Q$75:Q$137)</f>
        <v>39</v>
      </c>
      <c r="S91" s="58">
        <v>228779</v>
      </c>
      <c r="T91" s="21">
        <f t="shared" si="23"/>
        <v>8</v>
      </c>
    </row>
    <row r="92" spans="2:20" x14ac:dyDescent="0.4">
      <c r="B92" s="12" t="s">
        <v>38</v>
      </c>
      <c r="C92" s="13" t="s">
        <v>39</v>
      </c>
      <c r="D92" s="14">
        <f t="shared" si="10"/>
        <v>54722.081355524846</v>
      </c>
      <c r="E92" s="15">
        <f t="shared" si="11"/>
        <v>32</v>
      </c>
      <c r="F92" s="14">
        <f t="shared" si="10"/>
        <v>23784.333753930583</v>
      </c>
      <c r="G92" s="15">
        <f t="shared" si="11"/>
        <v>34</v>
      </c>
      <c r="H92" s="14">
        <f t="shared" ref="H92" si="174">+H22*1000/$S92</f>
        <v>0</v>
      </c>
      <c r="I92" s="15">
        <f t="shared" ref="I92" si="175">RANK(H92,H$75:H$137)</f>
        <v>44</v>
      </c>
      <c r="J92" s="14">
        <f t="shared" ref="J92" si="176">+J22*1000/$S92</f>
        <v>30937.747601594263</v>
      </c>
      <c r="K92" s="15">
        <f t="shared" ref="K92" si="177">RANK(J92,J$75:J$137)</f>
        <v>27</v>
      </c>
      <c r="L92" s="14">
        <f t="shared" ref="L92" si="178">+L22*1000/$S92</f>
        <v>240216.57153157482</v>
      </c>
      <c r="M92" s="15">
        <f t="shared" ref="M92" si="179">RANK(L92,L$75:L$137)</f>
        <v>48</v>
      </c>
      <c r="N92" s="14">
        <f t="shared" ref="N92" si="180">+N22*1000/$S92</f>
        <v>140689.01440044865</v>
      </c>
      <c r="O92" s="50">
        <f t="shared" ref="O92" si="181">RANK(N92,N$75:N$137)</f>
        <v>43</v>
      </c>
      <c r="P92" s="53">
        <f t="shared" si="20"/>
        <v>0.58567572379974642</v>
      </c>
      <c r="Q92" s="14">
        <f t="shared" ref="Q92" si="182">+Q22*1000/$S92</f>
        <v>99527.557131126203</v>
      </c>
      <c r="R92" s="50">
        <f t="shared" ref="R92" si="183">RANK(Q92,Q$75:Q$137)</f>
        <v>46</v>
      </c>
      <c r="S92" s="14">
        <v>249645</v>
      </c>
      <c r="T92" s="15">
        <f t="shared" si="23"/>
        <v>6</v>
      </c>
    </row>
    <row r="93" spans="2:20" x14ac:dyDescent="0.4">
      <c r="B93" s="12" t="s">
        <v>40</v>
      </c>
      <c r="C93" s="13" t="s">
        <v>41</v>
      </c>
      <c r="D93" s="14">
        <f t="shared" si="10"/>
        <v>29405.502600659453</v>
      </c>
      <c r="E93" s="15">
        <f t="shared" si="11"/>
        <v>49</v>
      </c>
      <c r="F93" s="14">
        <f t="shared" si="10"/>
        <v>19181.700761621698</v>
      </c>
      <c r="G93" s="15">
        <f t="shared" si="11"/>
        <v>41</v>
      </c>
      <c r="H93" s="14">
        <f t="shared" ref="H93" si="184">+H23*1000/$S93</f>
        <v>0</v>
      </c>
      <c r="I93" s="15">
        <f t="shared" ref="I93" si="185">RANK(H93,H$75:H$137)</f>
        <v>44</v>
      </c>
      <c r="J93" s="14">
        <f t="shared" ref="J93" si="186">+J23*1000/$S93</f>
        <v>10223.801839037757</v>
      </c>
      <c r="K93" s="15">
        <f t="shared" ref="K93" si="187">RANK(J93,J$75:J$137)</f>
        <v>49</v>
      </c>
      <c r="L93" s="14">
        <f t="shared" ref="L93" si="188">+L23*1000/$S93</f>
        <v>225984.46860632519</v>
      </c>
      <c r="M93" s="15">
        <f t="shared" ref="M93" si="189">RANK(L93,L$75:L$137)</f>
        <v>52</v>
      </c>
      <c r="N93" s="14">
        <f t="shared" ref="N93" si="190">+N23*1000/$S93</f>
        <v>126949.16233223425</v>
      </c>
      <c r="O93" s="50">
        <f t="shared" ref="O93" si="191">RANK(N93,N$75:N$137)</f>
        <v>51</v>
      </c>
      <c r="P93" s="53">
        <f t="shared" si="20"/>
        <v>0.56176056308270117</v>
      </c>
      <c r="Q93" s="14">
        <f t="shared" ref="Q93" si="192">+Q23*1000/$S93</f>
        <v>99035.306274090937</v>
      </c>
      <c r="R93" s="50">
        <f t="shared" ref="R93" si="193">RANK(Q93,Q$75:Q$137)</f>
        <v>47</v>
      </c>
      <c r="S93" s="14">
        <v>344528</v>
      </c>
      <c r="T93" s="15">
        <f t="shared" si="23"/>
        <v>4</v>
      </c>
    </row>
    <row r="94" spans="2:20" x14ac:dyDescent="0.4">
      <c r="B94" s="12" t="s">
        <v>42</v>
      </c>
      <c r="C94" s="13" t="s">
        <v>43</v>
      </c>
      <c r="D94" s="14">
        <f t="shared" si="10"/>
        <v>73664.596519510029</v>
      </c>
      <c r="E94" s="15">
        <f t="shared" si="11"/>
        <v>21</v>
      </c>
      <c r="F94" s="14">
        <f t="shared" si="10"/>
        <v>29361.381625021473</v>
      </c>
      <c r="G94" s="15">
        <f t="shared" si="11"/>
        <v>26</v>
      </c>
      <c r="H94" s="14">
        <f t="shared" ref="H94" si="194">+H24*1000/$S94</f>
        <v>0</v>
      </c>
      <c r="I94" s="15">
        <f t="shared" ref="I94" si="195">RANK(H94,H$75:H$137)</f>
        <v>44</v>
      </c>
      <c r="J94" s="14">
        <f t="shared" ref="J94" si="196">+J24*1000/$S94</f>
        <v>44303.214894488563</v>
      </c>
      <c r="K94" s="15">
        <f t="shared" ref="K94" si="197">RANK(J94,J$75:J$137)</f>
        <v>18</v>
      </c>
      <c r="L94" s="14">
        <f t="shared" ref="L94" si="198">+L24*1000/$S94</f>
        <v>228609.15181225969</v>
      </c>
      <c r="M94" s="15">
        <f t="shared" ref="M94" si="199">RANK(L94,L$75:L$137)</f>
        <v>51</v>
      </c>
      <c r="N94" s="14">
        <f t="shared" ref="N94" si="200">+N24*1000/$S94</f>
        <v>165956.06443002683</v>
      </c>
      <c r="O94" s="50">
        <f t="shared" ref="O94" si="201">RANK(N94,N$75:N$137)</f>
        <v>31</v>
      </c>
      <c r="P94" s="53">
        <f t="shared" si="20"/>
        <v>0.72593797367445134</v>
      </c>
      <c r="Q94" s="34">
        <f t="shared" ref="Q94" si="202">+Q24*1000/$S94</f>
        <v>62653.08738223285</v>
      </c>
      <c r="R94" s="52">
        <f t="shared" ref="R94" si="203">RANK(Q94,Q$75:Q$137)</f>
        <v>61</v>
      </c>
      <c r="S94" s="14">
        <v>75679</v>
      </c>
      <c r="T94" s="15">
        <f t="shared" si="23"/>
        <v>30</v>
      </c>
    </row>
    <row r="95" spans="2:20" x14ac:dyDescent="0.4">
      <c r="B95" s="12" t="s">
        <v>44</v>
      </c>
      <c r="C95" s="13" t="s">
        <v>45</v>
      </c>
      <c r="D95" s="14">
        <f t="shared" si="10"/>
        <v>107487.50017775629</v>
      </c>
      <c r="E95" s="15">
        <f t="shared" si="11"/>
        <v>14</v>
      </c>
      <c r="F95" s="14">
        <f t="shared" si="10"/>
        <v>43671.435275380041</v>
      </c>
      <c r="G95" s="15">
        <f t="shared" si="11"/>
        <v>14</v>
      </c>
      <c r="H95" s="14">
        <f t="shared" ref="H95" si="204">+H25*1000/$S95</f>
        <v>0</v>
      </c>
      <c r="I95" s="15">
        <f t="shared" ref="I95" si="205">RANK(H95,H$75:H$137)</f>
        <v>44</v>
      </c>
      <c r="J95" s="14">
        <f t="shared" ref="J95" si="206">+J25*1000/$S95</f>
        <v>63816.064902376245</v>
      </c>
      <c r="K95" s="15">
        <f t="shared" ref="K95" si="207">RANK(J95,J$75:J$137)</f>
        <v>11</v>
      </c>
      <c r="L95" s="34">
        <f t="shared" ref="L95" si="208">+L25*1000/$S95</f>
        <v>174094.26060494021</v>
      </c>
      <c r="M95" s="18">
        <f t="shared" ref="M95" si="209">RANK(L95,L$75:L$137)</f>
        <v>62</v>
      </c>
      <c r="N95" s="34">
        <f t="shared" ref="N95" si="210">+N25*1000/$S95</f>
        <v>0</v>
      </c>
      <c r="O95" s="52">
        <f t="shared" ref="O95" si="211">RANK(N95,N$75:N$137)</f>
        <v>63</v>
      </c>
      <c r="P95" s="53">
        <f t="shared" si="20"/>
        <v>0</v>
      </c>
      <c r="Q95" s="14">
        <f t="shared" ref="Q95" si="212">+Q25*1000/$S95</f>
        <v>174094.26060494021</v>
      </c>
      <c r="R95" s="50">
        <f t="shared" ref="R95" si="213">RANK(Q95,Q$75:Q$137)</f>
        <v>18</v>
      </c>
      <c r="S95" s="14">
        <v>140642</v>
      </c>
      <c r="T95" s="15">
        <f t="shared" si="23"/>
        <v>17</v>
      </c>
    </row>
    <row r="96" spans="2:20" x14ac:dyDescent="0.4">
      <c r="B96" s="12" t="s">
        <v>46</v>
      </c>
      <c r="C96" s="13" t="s">
        <v>47</v>
      </c>
      <c r="D96" s="14">
        <f t="shared" si="10"/>
        <v>20208.519769574959</v>
      </c>
      <c r="E96" s="15">
        <f t="shared" si="11"/>
        <v>59</v>
      </c>
      <c r="F96" s="14">
        <f t="shared" si="10"/>
        <v>13807.604567885355</v>
      </c>
      <c r="G96" s="15">
        <f t="shared" si="11"/>
        <v>57</v>
      </c>
      <c r="H96" s="14">
        <f t="shared" ref="H96" si="214">+H26*1000/$S96</f>
        <v>0</v>
      </c>
      <c r="I96" s="15">
        <f t="shared" ref="I96" si="215">RANK(H96,H$75:H$137)</f>
        <v>44</v>
      </c>
      <c r="J96" s="14">
        <f t="shared" ref="J96" si="216">+J26*1000/$S96</f>
        <v>6400.9152016896032</v>
      </c>
      <c r="K96" s="15">
        <f t="shared" ref="K96" si="217">RANK(J96,J$75:J$137)</f>
        <v>55</v>
      </c>
      <c r="L96" s="14">
        <f t="shared" ref="L96" si="218">+L26*1000/$S96</f>
        <v>215324.04367515756</v>
      </c>
      <c r="M96" s="15">
        <f t="shared" ref="M96" si="219">RANK(L96,L$75:L$137)</f>
        <v>57</v>
      </c>
      <c r="N96" s="14">
        <f t="shared" ref="N96" si="220">+N26*1000/$S96</f>
        <v>132739.3502880313</v>
      </c>
      <c r="O96" s="50">
        <f t="shared" ref="O96" si="221">RANK(N96,N$75:N$137)</f>
        <v>48</v>
      </c>
      <c r="P96" s="53">
        <f t="shared" si="20"/>
        <v>0.61646320597752058</v>
      </c>
      <c r="Q96" s="14">
        <f t="shared" ref="Q96" si="222">+Q26*1000/$S96</f>
        <v>82584.693387126259</v>
      </c>
      <c r="R96" s="50">
        <f t="shared" ref="R96" si="223">RANK(Q96,Q$75:Q$137)</f>
        <v>54</v>
      </c>
      <c r="S96" s="14">
        <v>147727</v>
      </c>
      <c r="T96" s="15">
        <f t="shared" si="23"/>
        <v>13</v>
      </c>
    </row>
    <row r="97" spans="2:20" x14ac:dyDescent="0.4">
      <c r="B97" s="12" t="s">
        <v>48</v>
      </c>
      <c r="C97" s="13" t="s">
        <v>49</v>
      </c>
      <c r="D97" s="14">
        <f t="shared" si="10"/>
        <v>19473.984852117741</v>
      </c>
      <c r="E97" s="15">
        <f t="shared" si="11"/>
        <v>60</v>
      </c>
      <c r="F97" s="14">
        <f t="shared" si="10"/>
        <v>17897.441502940721</v>
      </c>
      <c r="G97" s="15">
        <f t="shared" si="11"/>
        <v>43</v>
      </c>
      <c r="H97" s="14">
        <f t="shared" ref="H97" si="224">+H27*1000/$S97</f>
        <v>0</v>
      </c>
      <c r="I97" s="15">
        <f t="shared" ref="I97" si="225">RANK(H97,H$75:H$137)</f>
        <v>44</v>
      </c>
      <c r="J97" s="34">
        <f t="shared" ref="J97" si="226">+J27*1000/$S97</f>
        <v>1576.5433491770216</v>
      </c>
      <c r="K97" s="18">
        <f t="shared" ref="K97" si="227">RANK(J97,J$75:J$137)</f>
        <v>63</v>
      </c>
      <c r="L97" s="14">
        <f t="shared" ref="L97" si="228">+L27*1000/$S97</f>
        <v>189885.53758057009</v>
      </c>
      <c r="M97" s="15">
        <f t="shared" ref="M97" si="229">RANK(L97,L$75:L$137)</f>
        <v>60</v>
      </c>
      <c r="N97" s="14">
        <f t="shared" ref="N97" si="230">+N27*1000/$S97</f>
        <v>77818.895361137358</v>
      </c>
      <c r="O97" s="50">
        <f t="shared" ref="O97" si="231">RANK(N97,N$75:N$137)</f>
        <v>59</v>
      </c>
      <c r="P97" s="53">
        <f t="shared" si="20"/>
        <v>0.4098200229078432</v>
      </c>
      <c r="Q97" s="14">
        <f t="shared" ref="Q97" si="232">+Q27*1000/$S97</f>
        <v>112066.64221943273</v>
      </c>
      <c r="R97" s="50">
        <f t="shared" ref="R97" si="233">RANK(Q97,Q$75:Q$137)</f>
        <v>38</v>
      </c>
      <c r="S97" s="14">
        <v>141802</v>
      </c>
      <c r="T97" s="15">
        <f t="shared" si="23"/>
        <v>16</v>
      </c>
    </row>
    <row r="98" spans="2:20" x14ac:dyDescent="0.4">
      <c r="B98" s="12" t="s">
        <v>50</v>
      </c>
      <c r="C98" s="13" t="s">
        <v>51</v>
      </c>
      <c r="D98" s="14">
        <f t="shared" si="10"/>
        <v>73685.670946988525</v>
      </c>
      <c r="E98" s="15">
        <f t="shared" si="11"/>
        <v>20</v>
      </c>
      <c r="F98" s="14">
        <f t="shared" si="10"/>
        <v>32604.270732536548</v>
      </c>
      <c r="G98" s="15">
        <f t="shared" si="11"/>
        <v>23</v>
      </c>
      <c r="H98" s="14">
        <f t="shared" ref="H98" si="234">+H28*1000/$S98</f>
        <v>0</v>
      </c>
      <c r="I98" s="15">
        <f t="shared" ref="I98" si="235">RANK(H98,H$75:H$137)</f>
        <v>44</v>
      </c>
      <c r="J98" s="14">
        <f t="shared" ref="J98" si="236">+J28*1000/$S98</f>
        <v>41081.400214451969</v>
      </c>
      <c r="K98" s="15">
        <f t="shared" ref="K98" si="237">RANK(J98,J$75:J$137)</f>
        <v>19</v>
      </c>
      <c r="L98" s="14">
        <f t="shared" ref="L98" si="238">+L28*1000/$S98</f>
        <v>216226.65219551744</v>
      </c>
      <c r="M98" s="15">
        <f t="shared" ref="M98" si="239">RANK(L98,L$75:L$137)</f>
        <v>56</v>
      </c>
      <c r="N98" s="14">
        <f t="shared" ref="N98" si="240">+N28*1000/$S98</f>
        <v>138717.9695059759</v>
      </c>
      <c r="O98" s="50">
        <f t="shared" ref="O98" si="241">RANK(N98,N$75:N$137)</f>
        <v>45</v>
      </c>
      <c r="P98" s="53">
        <f t="shared" si="20"/>
        <v>0.64153964415331977</v>
      </c>
      <c r="Q98" s="14">
        <f t="shared" ref="Q98" si="242">+Q28*1000/$S98</f>
        <v>77508.682689541543</v>
      </c>
      <c r="R98" s="50">
        <f t="shared" ref="R98" si="243">RANK(Q98,Q$75:Q$137)</f>
        <v>55</v>
      </c>
      <c r="S98" s="14">
        <v>76474</v>
      </c>
      <c r="T98" s="15">
        <f t="shared" si="23"/>
        <v>29</v>
      </c>
    </row>
    <row r="99" spans="2:20" x14ac:dyDescent="0.4">
      <c r="B99" s="12" t="s">
        <v>52</v>
      </c>
      <c r="C99" s="13" t="s">
        <v>53</v>
      </c>
      <c r="D99" s="14">
        <f t="shared" si="10"/>
        <v>23382.221691922205</v>
      </c>
      <c r="E99" s="15">
        <f t="shared" si="11"/>
        <v>55</v>
      </c>
      <c r="F99" s="14">
        <f t="shared" si="10"/>
        <v>17535.317981147833</v>
      </c>
      <c r="G99" s="15">
        <f t="shared" si="11"/>
        <v>46</v>
      </c>
      <c r="H99" s="14">
        <f t="shared" ref="H99" si="244">+H29*1000/$S99</f>
        <v>0</v>
      </c>
      <c r="I99" s="15">
        <f t="shared" ref="I99" si="245">RANK(H99,H$75:H$137)</f>
        <v>44</v>
      </c>
      <c r="J99" s="14">
        <f t="shared" ref="J99" si="246">+J29*1000/$S99</f>
        <v>5846.9037107743707</v>
      </c>
      <c r="K99" s="15">
        <f t="shared" ref="K99" si="247">RANK(J99,J$75:J$137)</f>
        <v>57</v>
      </c>
      <c r="L99" s="14">
        <f t="shared" ref="L99" si="248">+L29*1000/$S99</f>
        <v>217075.55184345544</v>
      </c>
      <c r="M99" s="15">
        <f t="shared" ref="M99" si="249">RANK(L99,L$75:L$137)</f>
        <v>55</v>
      </c>
      <c r="N99" s="34">
        <f t="shared" ref="N99" si="250">+N29*1000/$S99</f>
        <v>54704.856222407827</v>
      </c>
      <c r="O99" s="52">
        <f t="shared" ref="O99" si="251">RANK(N99,N$75:N$137)</f>
        <v>62</v>
      </c>
      <c r="P99" s="53">
        <f t="shared" si="20"/>
        <v>0.25200837108482105</v>
      </c>
      <c r="Q99" s="14">
        <f t="shared" ref="Q99" si="252">+Q29*1000/$S99</f>
        <v>162370.69562104761</v>
      </c>
      <c r="R99" s="50">
        <f t="shared" ref="R99" si="253">RANK(Q99,Q$75:Q$137)</f>
        <v>23</v>
      </c>
      <c r="S99" s="14">
        <v>83810</v>
      </c>
      <c r="T99" s="15">
        <f t="shared" si="23"/>
        <v>25</v>
      </c>
    </row>
    <row r="100" spans="2:20" x14ac:dyDescent="0.4">
      <c r="B100" s="12" t="s">
        <v>54</v>
      </c>
      <c r="C100" s="13" t="s">
        <v>55</v>
      </c>
      <c r="D100" s="14">
        <f t="shared" si="10"/>
        <v>23209.157228454023</v>
      </c>
      <c r="E100" s="15">
        <f t="shared" si="11"/>
        <v>56</v>
      </c>
      <c r="F100" s="14">
        <f t="shared" si="10"/>
        <v>15945.247304301653</v>
      </c>
      <c r="G100" s="15">
        <f t="shared" si="11"/>
        <v>52</v>
      </c>
      <c r="H100" s="14">
        <f t="shared" ref="H100" si="254">+H30*1000/$S100</f>
        <v>0</v>
      </c>
      <c r="I100" s="15">
        <f t="shared" ref="I100" si="255">RANK(H100,H$75:H$137)</f>
        <v>44</v>
      </c>
      <c r="J100" s="14">
        <f t="shared" ref="J100" si="256">+J30*1000/$S100</f>
        <v>7263.9099241523709</v>
      </c>
      <c r="K100" s="15">
        <f t="shared" ref="K100" si="257">RANK(J100,J$75:J$137)</f>
        <v>54</v>
      </c>
      <c r="L100" s="14">
        <f t="shared" ref="L100" si="258">+L30*1000/$S100</f>
        <v>320373.92820723238</v>
      </c>
      <c r="M100" s="15">
        <f t="shared" ref="M100" si="259">RANK(L100,L$75:L$137)</f>
        <v>22</v>
      </c>
      <c r="N100" s="14">
        <f t="shared" ref="N100" si="260">+N30*1000/$S100</f>
        <v>140473.68262262637</v>
      </c>
      <c r="O100" s="50">
        <f t="shared" ref="O100" si="261">RANK(N100,N$75:N$137)</f>
        <v>44</v>
      </c>
      <c r="P100" s="53">
        <f t="shared" si="20"/>
        <v>0.43846789721216523</v>
      </c>
      <c r="Q100" s="14">
        <f t="shared" ref="Q100" si="262">+Q30*1000/$S100</f>
        <v>179900.24558460602</v>
      </c>
      <c r="R100" s="50">
        <f t="shared" ref="R100" si="263">RANK(Q100,Q$75:Q$137)</f>
        <v>16</v>
      </c>
      <c r="S100" s="14">
        <v>165727</v>
      </c>
      <c r="T100" s="15">
        <f t="shared" si="23"/>
        <v>10</v>
      </c>
    </row>
    <row r="101" spans="2:20" x14ac:dyDescent="0.4">
      <c r="B101" s="19" t="s">
        <v>56</v>
      </c>
      <c r="C101" s="20" t="s">
        <v>57</v>
      </c>
      <c r="D101" s="58">
        <f t="shared" si="10"/>
        <v>25354.702158998924</v>
      </c>
      <c r="E101" s="21">
        <f t="shared" si="11"/>
        <v>53</v>
      </c>
      <c r="F101" s="58">
        <f t="shared" si="10"/>
        <v>10556.774904125585</v>
      </c>
      <c r="G101" s="21">
        <f t="shared" si="11"/>
        <v>62</v>
      </c>
      <c r="H101" s="58">
        <f t="shared" ref="H101" si="264">+H31*1000/$S101</f>
        <v>1321.5010814899349</v>
      </c>
      <c r="I101" s="21">
        <f t="shared" ref="I101" si="265">RANK(H101,H$75:H$137)</f>
        <v>31</v>
      </c>
      <c r="J101" s="58">
        <f t="shared" ref="J101" si="266">+J31*1000/$S101</f>
        <v>13476.426173383405</v>
      </c>
      <c r="K101" s="21">
        <f t="shared" ref="K101" si="267">RANK(J101,J$75:J$137)</f>
        <v>43</v>
      </c>
      <c r="L101" s="58">
        <f t="shared" ref="L101" si="268">+L31*1000/$S101</f>
        <v>339257.56711209012</v>
      </c>
      <c r="M101" s="21">
        <f t="shared" ref="M101" si="269">RANK(L101,L$75:L$137)</f>
        <v>17</v>
      </c>
      <c r="N101" s="58">
        <f t="shared" ref="N101" si="270">+N31*1000/$S101</f>
        <v>168678.65815629187</v>
      </c>
      <c r="O101" s="59">
        <f t="shared" ref="O101" si="271">RANK(N101,N$75:N$137)</f>
        <v>29</v>
      </c>
      <c r="P101" s="60">
        <f t="shared" si="20"/>
        <v>0.49719939806253677</v>
      </c>
      <c r="Q101" s="58">
        <f t="shared" ref="Q101" si="272">+Q31*1000/$S101</f>
        <v>170578.90895579825</v>
      </c>
      <c r="R101" s="59">
        <f t="shared" ref="R101" si="273">RANK(Q101,Q$75:Q$137)</f>
        <v>19</v>
      </c>
      <c r="S101" s="58">
        <v>75359</v>
      </c>
      <c r="T101" s="21">
        <f t="shared" si="23"/>
        <v>31</v>
      </c>
    </row>
    <row r="102" spans="2:20" x14ac:dyDescent="0.4">
      <c r="B102" s="12" t="s">
        <v>58</v>
      </c>
      <c r="C102" s="13" t="s">
        <v>59</v>
      </c>
      <c r="D102" s="14">
        <f t="shared" si="10"/>
        <v>49811.878536056342</v>
      </c>
      <c r="E102" s="15">
        <f t="shared" si="11"/>
        <v>35</v>
      </c>
      <c r="F102" s="14">
        <f t="shared" si="10"/>
        <v>31840.330315027506</v>
      </c>
      <c r="G102" s="15">
        <f t="shared" si="11"/>
        <v>25</v>
      </c>
      <c r="H102" s="14">
        <f t="shared" ref="H102" si="274">+H32*1000/$S102</f>
        <v>847.75195013915561</v>
      </c>
      <c r="I102" s="15">
        <f t="shared" ref="I102" si="275">RANK(H102,H$75:H$137)</f>
        <v>33</v>
      </c>
      <c r="J102" s="14">
        <f t="shared" ref="J102" si="276">+J32*1000/$S102</f>
        <v>17123.796270889681</v>
      </c>
      <c r="K102" s="15">
        <f t="shared" ref="K102" si="277">RANK(J102,J$75:J$137)</f>
        <v>38</v>
      </c>
      <c r="L102" s="14">
        <f t="shared" ref="L102" si="278">+L32*1000/$S102</f>
        <v>277955.75111389859</v>
      </c>
      <c r="M102" s="15">
        <f t="shared" ref="M102" si="279">RANK(L102,L$75:L$137)</f>
        <v>39</v>
      </c>
      <c r="N102" s="14">
        <f t="shared" ref="N102" si="280">+N32*1000/$S102</f>
        <v>158358.08082787818</v>
      </c>
      <c r="O102" s="50">
        <f t="shared" ref="O102" si="281">RANK(N102,N$75:N$137)</f>
        <v>38</v>
      </c>
      <c r="P102" s="53">
        <f t="shared" si="20"/>
        <v>0.56972406648635021</v>
      </c>
      <c r="Q102" s="14">
        <f t="shared" ref="Q102" si="282">+Q32*1000/$S102</f>
        <v>119597.67028602041</v>
      </c>
      <c r="R102" s="50">
        <f t="shared" ref="R102" si="283">RANK(Q102,Q$75:Q$137)</f>
        <v>34</v>
      </c>
      <c r="S102" s="14">
        <v>153066</v>
      </c>
      <c r="T102" s="15">
        <f t="shared" si="23"/>
        <v>11</v>
      </c>
    </row>
    <row r="103" spans="2:20" x14ac:dyDescent="0.4">
      <c r="B103" s="22" t="s">
        <v>60</v>
      </c>
      <c r="C103" s="23" t="s">
        <v>61</v>
      </c>
      <c r="D103" s="61">
        <f t="shared" si="10"/>
        <v>52462.31732934367</v>
      </c>
      <c r="E103" s="24">
        <f t="shared" si="11"/>
        <v>34</v>
      </c>
      <c r="F103" s="61">
        <f t="shared" si="10"/>
        <v>17854.165722144142</v>
      </c>
      <c r="G103" s="24">
        <f t="shared" si="11"/>
        <v>44</v>
      </c>
      <c r="H103" s="61">
        <f t="shared" ref="H103" si="284">+H33*1000/$S103</f>
        <v>7751.7643680766496</v>
      </c>
      <c r="I103" s="24">
        <f t="shared" ref="I103" si="285">RANK(H103,H$75:H$137)</f>
        <v>14</v>
      </c>
      <c r="J103" s="61">
        <f t="shared" ref="J103" si="286">+J33*1000/$S103</f>
        <v>26856.38723912288</v>
      </c>
      <c r="K103" s="24">
        <f t="shared" ref="K103" si="287">RANK(J103,J$75:J$137)</f>
        <v>30</v>
      </c>
      <c r="L103" s="61">
        <f t="shared" ref="L103" si="288">+L33*1000/$S103</f>
        <v>336825.08954073535</v>
      </c>
      <c r="M103" s="24">
        <f t="shared" ref="M103" si="289">RANK(L103,L$75:L$137)</f>
        <v>18</v>
      </c>
      <c r="N103" s="61">
        <f t="shared" ref="N103" si="290">+N33*1000/$S103</f>
        <v>172583.51845974821</v>
      </c>
      <c r="O103" s="62">
        <f t="shared" ref="O103" si="291">RANK(N103,N$75:N$137)</f>
        <v>27</v>
      </c>
      <c r="P103" s="63">
        <f t="shared" si="20"/>
        <v>0.51238320368315704</v>
      </c>
      <c r="Q103" s="61">
        <f t="shared" ref="Q103" si="292">+Q33*1000/$S103</f>
        <v>164241.57108098714</v>
      </c>
      <c r="R103" s="62">
        <f t="shared" ref="R103" si="293">RANK(Q103,Q$75:Q$137)</f>
        <v>22</v>
      </c>
      <c r="S103" s="61">
        <v>66171</v>
      </c>
      <c r="T103" s="24">
        <f t="shared" si="23"/>
        <v>34</v>
      </c>
    </row>
    <row r="104" spans="2:20" x14ac:dyDescent="0.4">
      <c r="B104" s="12" t="s">
        <v>62</v>
      </c>
      <c r="C104" s="13" t="s">
        <v>63</v>
      </c>
      <c r="D104" s="14">
        <f t="shared" si="10"/>
        <v>67844.341209799095</v>
      </c>
      <c r="E104" s="15">
        <f t="shared" si="11"/>
        <v>25</v>
      </c>
      <c r="F104" s="14">
        <f t="shared" si="10"/>
        <v>26594.566432579697</v>
      </c>
      <c r="G104" s="15">
        <f t="shared" si="11"/>
        <v>29</v>
      </c>
      <c r="H104" s="14">
        <f t="shared" ref="H104" si="294">+H34*1000/$S104</f>
        <v>1324.7766766886282</v>
      </c>
      <c r="I104" s="15">
        <f t="shared" ref="I104" si="295">RANK(H104,H$75:H$137)</f>
        <v>30</v>
      </c>
      <c r="J104" s="14">
        <f t="shared" ref="J104" si="296">+J34*1000/$S104</f>
        <v>39924.998100530764</v>
      </c>
      <c r="K104" s="15">
        <f t="shared" ref="K104" si="297">RANK(J104,J$75:J$137)</f>
        <v>20</v>
      </c>
      <c r="L104" s="14">
        <f t="shared" ref="L104" si="298">+L34*1000/$S104</f>
        <v>222210.26581715167</v>
      </c>
      <c r="M104" s="15">
        <f t="shared" ref="M104" si="299">RANK(L104,L$75:L$137)</f>
        <v>54</v>
      </c>
      <c r="N104" s="14">
        <f t="shared" ref="N104" si="300">+N34*1000/$S104</f>
        <v>63900.652332005513</v>
      </c>
      <c r="O104" s="50">
        <f t="shared" ref="O104" si="301">RANK(N104,N$75:N$137)</f>
        <v>60</v>
      </c>
      <c r="P104" s="53">
        <f t="shared" si="20"/>
        <v>0.28756840777368459</v>
      </c>
      <c r="Q104" s="14">
        <f t="shared" ref="Q104" si="302">+Q34*1000/$S104</f>
        <v>158309.61348514614</v>
      </c>
      <c r="R104" s="50">
        <f t="shared" ref="R104" si="303">RANK(Q104,Q$75:Q$137)</f>
        <v>24</v>
      </c>
      <c r="S104" s="14">
        <v>92131</v>
      </c>
      <c r="T104" s="15">
        <f t="shared" si="23"/>
        <v>23</v>
      </c>
    </row>
    <row r="105" spans="2:20" x14ac:dyDescent="0.4">
      <c r="B105" s="12" t="s">
        <v>64</v>
      </c>
      <c r="C105" s="13" t="s">
        <v>65</v>
      </c>
      <c r="D105" s="14">
        <f t="shared" si="10"/>
        <v>58520.399569969537</v>
      </c>
      <c r="E105" s="15">
        <f t="shared" si="11"/>
        <v>29</v>
      </c>
      <c r="F105" s="14">
        <f t="shared" si="10"/>
        <v>34057.946604551158</v>
      </c>
      <c r="G105" s="15">
        <f t="shared" si="11"/>
        <v>20</v>
      </c>
      <c r="H105" s="14">
        <f t="shared" ref="H105" si="304">+H35*1000/$S105</f>
        <v>0</v>
      </c>
      <c r="I105" s="15">
        <f t="shared" ref="I105" si="305">RANK(H105,H$75:H$137)</f>
        <v>44</v>
      </c>
      <c r="J105" s="14">
        <f t="shared" ref="J105" si="306">+J35*1000/$S105</f>
        <v>24462.452965418383</v>
      </c>
      <c r="K105" s="15">
        <f t="shared" ref="K105" si="307">RANK(J105,J$75:J$137)</f>
        <v>32</v>
      </c>
      <c r="L105" s="14">
        <f t="shared" ref="L105" si="308">+L35*1000/$S105</f>
        <v>212141.34563698262</v>
      </c>
      <c r="M105" s="15">
        <f t="shared" ref="M105" si="309">RANK(L105,L$75:L$137)</f>
        <v>58</v>
      </c>
      <c r="N105" s="14">
        <f t="shared" ref="N105" si="310">+N35*1000/$S105</f>
        <v>118483.3094427522</v>
      </c>
      <c r="O105" s="50">
        <f t="shared" ref="O105" si="311">RANK(N105,N$75:N$137)</f>
        <v>52</v>
      </c>
      <c r="P105" s="53">
        <f t="shared" si="20"/>
        <v>0.55851116191890982</v>
      </c>
      <c r="Q105" s="14">
        <f t="shared" ref="Q105" si="312">+Q35*1000/$S105</f>
        <v>93658.03619423043</v>
      </c>
      <c r="R105" s="50">
        <f t="shared" ref="R105" si="313">RANK(Q105,Q$75:Q$137)</f>
        <v>48</v>
      </c>
      <c r="S105" s="14">
        <v>111620</v>
      </c>
      <c r="T105" s="15">
        <f t="shared" si="23"/>
        <v>21</v>
      </c>
    </row>
    <row r="106" spans="2:20" x14ac:dyDescent="0.4">
      <c r="B106" s="12" t="s">
        <v>66</v>
      </c>
      <c r="C106" s="13" t="s">
        <v>67</v>
      </c>
      <c r="D106" s="14">
        <f t="shared" si="10"/>
        <v>21947.414210441384</v>
      </c>
      <c r="E106" s="15">
        <f t="shared" si="11"/>
        <v>57</v>
      </c>
      <c r="F106" s="14">
        <f t="shared" si="10"/>
        <v>14172.021132541448</v>
      </c>
      <c r="G106" s="15">
        <f t="shared" si="11"/>
        <v>55</v>
      </c>
      <c r="H106" s="14">
        <f t="shared" ref="H106" si="314">+H36*1000/$S106</f>
        <v>3308.4986213332022</v>
      </c>
      <c r="I106" s="15">
        <f t="shared" ref="I106" si="315">RANK(H106,H$75:H$137)</f>
        <v>22</v>
      </c>
      <c r="J106" s="34">
        <f t="shared" ref="J106" si="316">+J36*1000/$S106</f>
        <v>4466.8944565667334</v>
      </c>
      <c r="K106" s="18">
        <f t="shared" ref="K106" si="317">RANK(J106,J$75:J$137)</f>
        <v>61</v>
      </c>
      <c r="L106" s="14">
        <f t="shared" ref="L106" si="318">+L36*1000/$S106</f>
        <v>287714.02311108616</v>
      </c>
      <c r="M106" s="15">
        <f t="shared" ref="M106" si="319">RANK(L106,L$75:L$137)</f>
        <v>35</v>
      </c>
      <c r="N106" s="14">
        <f t="shared" ref="N106" si="320">+N36*1000/$S106</f>
        <v>117553.12953855006</v>
      </c>
      <c r="O106" s="50">
        <f t="shared" ref="O106" si="321">RANK(N106,N$75:N$137)</f>
        <v>53</v>
      </c>
      <c r="P106" s="53">
        <f t="shared" si="20"/>
        <v>0.40857629484803692</v>
      </c>
      <c r="Q106" s="14">
        <f t="shared" ref="Q106" si="322">+Q36*1000/$S106</f>
        <v>170160.89357253612</v>
      </c>
      <c r="R106" s="50">
        <f t="shared" ref="R106" si="323">RANK(Q106,Q$75:Q$137)</f>
        <v>20</v>
      </c>
      <c r="S106" s="14">
        <v>142529</v>
      </c>
      <c r="T106" s="15">
        <f t="shared" si="23"/>
        <v>15</v>
      </c>
    </row>
    <row r="107" spans="2:20" x14ac:dyDescent="0.4">
      <c r="B107" s="25" t="s">
        <v>68</v>
      </c>
      <c r="C107" s="26" t="s">
        <v>69</v>
      </c>
      <c r="D107" s="64">
        <f t="shared" si="10"/>
        <v>34412.879649179798</v>
      </c>
      <c r="E107" s="27">
        <f t="shared" si="11"/>
        <v>41</v>
      </c>
      <c r="F107" s="64">
        <f t="shared" si="10"/>
        <v>26711.515348383953</v>
      </c>
      <c r="G107" s="27">
        <f t="shared" si="11"/>
        <v>28</v>
      </c>
      <c r="H107" s="64">
        <f t="shared" ref="H107" si="324">+H37*1000/$S107</f>
        <v>50.154295923339291</v>
      </c>
      <c r="I107" s="27">
        <f t="shared" ref="I107" si="325">RANK(H107,H$75:H$137)</f>
        <v>40</v>
      </c>
      <c r="J107" s="64">
        <f t="shared" ref="J107" si="326">+J37*1000/$S107</f>
        <v>7651.2100048725024</v>
      </c>
      <c r="K107" s="27">
        <f t="shared" ref="K107" si="327">RANK(J107,J$75:J$137)</f>
        <v>53</v>
      </c>
      <c r="L107" s="64">
        <f t="shared" ref="L107" si="328">+L37*1000/$S107</f>
        <v>237015.80315088519</v>
      </c>
      <c r="M107" s="27">
        <f t="shared" ref="M107" si="329">RANK(L107,L$75:L$137)</f>
        <v>49</v>
      </c>
      <c r="N107" s="64">
        <f t="shared" ref="N107" si="330">+N37*1000/$S107</f>
        <v>182101.67289264253</v>
      </c>
      <c r="O107" s="65">
        <f t="shared" ref="O107" si="331">RANK(N107,N$75:N$137)</f>
        <v>20</v>
      </c>
      <c r="P107" s="66">
        <f t="shared" si="20"/>
        <v>0.76831025810003006</v>
      </c>
      <c r="Q107" s="89">
        <f t="shared" ref="Q107" si="332">+Q37*1000/$S107</f>
        <v>54914.130258242651</v>
      </c>
      <c r="R107" s="90">
        <f t="shared" ref="R107" si="333">RANK(Q107,Q$75:Q$137)</f>
        <v>62</v>
      </c>
      <c r="S107" s="64">
        <v>61570</v>
      </c>
      <c r="T107" s="27">
        <f t="shared" si="23"/>
        <v>36</v>
      </c>
    </row>
    <row r="108" spans="2:20" x14ac:dyDescent="0.4">
      <c r="B108" s="12" t="s">
        <v>70</v>
      </c>
      <c r="C108" s="13" t="s">
        <v>71</v>
      </c>
      <c r="D108" s="14">
        <f t="shared" si="10"/>
        <v>42578.435254290976</v>
      </c>
      <c r="E108" s="15">
        <f t="shared" si="11"/>
        <v>38</v>
      </c>
      <c r="F108" s="14">
        <f t="shared" si="10"/>
        <v>36422.930730702989</v>
      </c>
      <c r="G108" s="15">
        <f t="shared" si="11"/>
        <v>16</v>
      </c>
      <c r="H108" s="14">
        <f t="shared" ref="H108" si="334">+H38*1000/$S108</f>
        <v>21.994338091184449</v>
      </c>
      <c r="I108" s="15">
        <f t="shared" ref="I108" si="335">RANK(H108,H$75:H$137)</f>
        <v>42</v>
      </c>
      <c r="J108" s="14">
        <f t="shared" ref="J108" si="336">+J38*1000/$S108</f>
        <v>6133.5101854968025</v>
      </c>
      <c r="K108" s="15">
        <f t="shared" ref="K108" si="337">RANK(J108,J$75:J$137)</f>
        <v>56</v>
      </c>
      <c r="L108" s="14">
        <f t="shared" ref="L108" si="338">+L38*1000/$S108</f>
        <v>297454.86310454732</v>
      </c>
      <c r="M108" s="15">
        <f t="shared" ref="M108" si="339">RANK(L108,L$75:L$137)</f>
        <v>30</v>
      </c>
      <c r="N108" s="14">
        <f t="shared" ref="N108" si="340">+N38*1000/$S108</f>
        <v>165791.16267099557</v>
      </c>
      <c r="O108" s="50">
        <f t="shared" ref="O108" si="341">RANK(N108,N$75:N$137)</f>
        <v>32</v>
      </c>
      <c r="P108" s="53">
        <f t="shared" si="20"/>
        <v>0.55736578296494177</v>
      </c>
      <c r="Q108" s="14">
        <f t="shared" ref="Q108" si="342">+Q38*1000/$S108</f>
        <v>131663.70043355177</v>
      </c>
      <c r="R108" s="50">
        <f t="shared" ref="R108" si="343">RANK(Q108,Q$75:Q$137)</f>
        <v>29</v>
      </c>
      <c r="S108" s="14">
        <v>101026</v>
      </c>
      <c r="T108" s="15">
        <f t="shared" si="23"/>
        <v>22</v>
      </c>
    </row>
    <row r="109" spans="2:20" x14ac:dyDescent="0.4">
      <c r="B109" s="12" t="s">
        <v>72</v>
      </c>
      <c r="C109" s="13" t="s">
        <v>73</v>
      </c>
      <c r="D109" s="34">
        <f t="shared" si="10"/>
        <v>18294.540738120504</v>
      </c>
      <c r="E109" s="18">
        <f t="shared" si="11"/>
        <v>63</v>
      </c>
      <c r="F109" s="34">
        <f t="shared" si="10"/>
        <v>11967.830051487639</v>
      </c>
      <c r="G109" s="18">
        <f t="shared" si="11"/>
        <v>61</v>
      </c>
      <c r="H109" s="14">
        <f t="shared" ref="H109" si="344">+H39*1000/$S109</f>
        <v>3507.1139409660809</v>
      </c>
      <c r="I109" s="15">
        <f t="shared" ref="I109" si="345">RANK(H109,H$75:H$137)</f>
        <v>20</v>
      </c>
      <c r="J109" s="34">
        <f t="shared" ref="J109" si="346">+J39*1000/$S109</f>
        <v>2819.5967456667845</v>
      </c>
      <c r="K109" s="18">
        <f t="shared" ref="K109" si="347">RANK(J109,J$75:J$137)</f>
        <v>62</v>
      </c>
      <c r="L109" s="14">
        <f t="shared" ref="L109" si="348">+L39*1000/$S109</f>
        <v>283990.64575718273</v>
      </c>
      <c r="M109" s="15">
        <f t="shared" ref="M109" si="349">RANK(L109,L$75:L$137)</f>
        <v>37</v>
      </c>
      <c r="N109" s="14">
        <f t="shared" ref="N109" si="350">+N39*1000/$S109</f>
        <v>177150.94525016705</v>
      </c>
      <c r="O109" s="50">
        <f t="shared" ref="O109" si="351">RANK(N109,N$75:N$137)</f>
        <v>24</v>
      </c>
      <c r="P109" s="53">
        <f t="shared" si="20"/>
        <v>0.62379148009556051</v>
      </c>
      <c r="Q109" s="14">
        <f t="shared" ref="Q109" si="352">+Q39*1000/$S109</f>
        <v>106839.70050701569</v>
      </c>
      <c r="R109" s="50">
        <f t="shared" ref="R109" si="353">RANK(Q109,Q$75:Q$137)</f>
        <v>41</v>
      </c>
      <c r="S109" s="14">
        <v>50886</v>
      </c>
      <c r="T109" s="15">
        <f t="shared" si="23"/>
        <v>40</v>
      </c>
    </row>
    <row r="110" spans="2:20" x14ac:dyDescent="0.4">
      <c r="B110" s="25" t="s">
        <v>74</v>
      </c>
      <c r="C110" s="26" t="s">
        <v>75</v>
      </c>
      <c r="D110" s="64">
        <f t="shared" si="10"/>
        <v>43408.207621362693</v>
      </c>
      <c r="E110" s="27">
        <f t="shared" si="11"/>
        <v>37</v>
      </c>
      <c r="F110" s="64">
        <f t="shared" si="10"/>
        <v>18564.438407092301</v>
      </c>
      <c r="G110" s="27">
        <f t="shared" si="11"/>
        <v>42</v>
      </c>
      <c r="H110" s="64">
        <f t="shared" ref="H110" si="354">+H40*1000/$S110</f>
        <v>0</v>
      </c>
      <c r="I110" s="27">
        <f t="shared" ref="I110" si="355">RANK(H110,H$75:H$137)</f>
        <v>44</v>
      </c>
      <c r="J110" s="64">
        <f t="shared" ref="J110" si="356">+J40*1000/$S110</f>
        <v>24843.769214270393</v>
      </c>
      <c r="K110" s="27">
        <f t="shared" ref="K110" si="357">RANK(J110,J$75:J$137)</f>
        <v>31</v>
      </c>
      <c r="L110" s="64">
        <f t="shared" ref="L110" si="358">+L40*1000/$S110</f>
        <v>250333.4953885751</v>
      </c>
      <c r="M110" s="27">
        <f t="shared" ref="M110" si="359">RANK(L110,L$75:L$137)</f>
        <v>45</v>
      </c>
      <c r="N110" s="64">
        <f t="shared" ref="N110" si="360">+N40*1000/$S110</f>
        <v>165002.4451276185</v>
      </c>
      <c r="O110" s="65">
        <f t="shared" ref="O110" si="361">RANK(N110,N$75:N$137)</f>
        <v>33</v>
      </c>
      <c r="P110" s="66">
        <f t="shared" si="20"/>
        <v>0.6591305125648359</v>
      </c>
      <c r="Q110" s="64">
        <f t="shared" ref="Q110" si="362">+Q40*1000/$S110</f>
        <v>85331.050260956603</v>
      </c>
      <c r="R110" s="65">
        <f t="shared" ref="R110" si="363">RANK(Q110,Q$75:Q$137)</f>
        <v>51</v>
      </c>
      <c r="S110" s="64">
        <v>69935</v>
      </c>
      <c r="T110" s="27">
        <f t="shared" si="23"/>
        <v>33</v>
      </c>
    </row>
    <row r="111" spans="2:20" x14ac:dyDescent="0.4">
      <c r="B111" s="25" t="s">
        <v>76</v>
      </c>
      <c r="C111" s="26" t="s">
        <v>77</v>
      </c>
      <c r="D111" s="64">
        <f t="shared" si="10"/>
        <v>59752.549554725651</v>
      </c>
      <c r="E111" s="27">
        <f t="shared" si="11"/>
        <v>27</v>
      </c>
      <c r="F111" s="64">
        <f t="shared" si="10"/>
        <v>21358.94857799483</v>
      </c>
      <c r="G111" s="27">
        <f t="shared" si="11"/>
        <v>37</v>
      </c>
      <c r="H111" s="64">
        <f t="shared" ref="H111" si="364">+H41*1000/$S111</f>
        <v>3478.5801493823615</v>
      </c>
      <c r="I111" s="27">
        <f t="shared" ref="I111" si="365">RANK(H111,H$75:H$137)</f>
        <v>21</v>
      </c>
      <c r="J111" s="64">
        <f t="shared" ref="J111" si="366">+J41*1000/$S111</f>
        <v>34915.02082734846</v>
      </c>
      <c r="K111" s="27">
        <f t="shared" ref="K111" si="367">RANK(J111,J$75:J$137)</f>
        <v>23</v>
      </c>
      <c r="L111" s="64">
        <f t="shared" ref="L111" si="368">+L41*1000/$S111</f>
        <v>298597.2780810112</v>
      </c>
      <c r="M111" s="27">
        <f t="shared" ref="M111" si="369">RANK(L111,L$75:L$137)</f>
        <v>28</v>
      </c>
      <c r="N111" s="64">
        <f t="shared" ref="N111" si="370">+N41*1000/$S111</f>
        <v>172941.79115196783</v>
      </c>
      <c r="O111" s="65">
        <f t="shared" ref="O111" si="371">RANK(N111,N$75:N$137)</f>
        <v>26</v>
      </c>
      <c r="P111" s="66">
        <f t="shared" si="20"/>
        <v>0.57918073554926275</v>
      </c>
      <c r="Q111" s="64">
        <f t="shared" ref="Q111" si="372">+Q41*1000/$S111</f>
        <v>125655.48692904339</v>
      </c>
      <c r="R111" s="65">
        <f t="shared" ref="R111" si="373">RANK(Q111,Q$75:Q$137)</f>
        <v>33</v>
      </c>
      <c r="S111" s="64">
        <v>55696</v>
      </c>
      <c r="T111" s="27">
        <f t="shared" si="23"/>
        <v>37</v>
      </c>
    </row>
    <row r="112" spans="2:20" x14ac:dyDescent="0.4">
      <c r="B112" s="12" t="s">
        <v>78</v>
      </c>
      <c r="C112" s="13" t="s">
        <v>79</v>
      </c>
      <c r="D112" s="14">
        <f t="shared" si="10"/>
        <v>21085.188227241615</v>
      </c>
      <c r="E112" s="15">
        <f t="shared" si="11"/>
        <v>58</v>
      </c>
      <c r="F112" s="14">
        <f t="shared" si="10"/>
        <v>16235.071868583162</v>
      </c>
      <c r="G112" s="15">
        <f t="shared" si="11"/>
        <v>49</v>
      </c>
      <c r="H112" s="14">
        <f t="shared" ref="H112" si="374">+H42*1000/$S112</f>
        <v>0</v>
      </c>
      <c r="I112" s="15">
        <f t="shared" ref="I112" si="375">RANK(H112,H$75:H$137)</f>
        <v>44</v>
      </c>
      <c r="J112" s="14">
        <f t="shared" ref="J112" si="376">+J42*1000/$S112</f>
        <v>4850.1163586584535</v>
      </c>
      <c r="K112" s="15">
        <f t="shared" ref="K112" si="377">RANK(J112,J$75:J$137)</f>
        <v>60</v>
      </c>
      <c r="L112" s="14">
        <f t="shared" ref="L112" si="378">+L42*1000/$S112</f>
        <v>325784.07939767285</v>
      </c>
      <c r="M112" s="15">
        <f t="shared" ref="M112" si="379">RANK(L112,L$75:L$137)</f>
        <v>20</v>
      </c>
      <c r="N112" s="14">
        <f t="shared" ref="N112" si="380">+N42*1000/$S112</f>
        <v>129060.64339493497</v>
      </c>
      <c r="O112" s="50">
        <f t="shared" ref="O112" si="381">RANK(N112,N$75:N$137)</f>
        <v>49</v>
      </c>
      <c r="P112" s="53">
        <f t="shared" si="20"/>
        <v>0.39615393003104771</v>
      </c>
      <c r="Q112" s="14">
        <f t="shared" ref="Q112" si="382">+Q42*1000/$S112</f>
        <v>196723.43600273784</v>
      </c>
      <c r="R112" s="50">
        <f t="shared" ref="R112" si="383">RANK(Q112,Q$75:Q$137)</f>
        <v>11</v>
      </c>
      <c r="S112" s="14">
        <v>73050</v>
      </c>
      <c r="T112" s="15">
        <f t="shared" si="23"/>
        <v>32</v>
      </c>
    </row>
    <row r="113" spans="2:20" x14ac:dyDescent="0.4">
      <c r="B113" s="12">
        <v>39</v>
      </c>
      <c r="C113" s="13" t="s">
        <v>80</v>
      </c>
      <c r="D113" s="14">
        <f t="shared" si="10"/>
        <v>123352.79862824349</v>
      </c>
      <c r="E113" s="15">
        <f t="shared" si="11"/>
        <v>12</v>
      </c>
      <c r="F113" s="14">
        <f t="shared" si="10"/>
        <v>34502.169614893355</v>
      </c>
      <c r="G113" s="15">
        <f t="shared" si="11"/>
        <v>19</v>
      </c>
      <c r="H113" s="14">
        <f t="shared" ref="H113" si="384">+H43*1000/$S113</f>
        <v>22420.747817262436</v>
      </c>
      <c r="I113" s="15">
        <f t="shared" ref="I113" si="385">RANK(H113,H$75:H$137)</f>
        <v>7</v>
      </c>
      <c r="J113" s="14">
        <f t="shared" ref="J113" si="386">+J43*1000/$S113</f>
        <v>66429.881196087692</v>
      </c>
      <c r="K113" s="15">
        <f t="shared" ref="K113" si="387">RANK(J113,J$75:J$137)</f>
        <v>9</v>
      </c>
      <c r="L113" s="14">
        <f t="shared" ref="L113" si="388">+L43*1000/$S113</f>
        <v>350033.39282277395</v>
      </c>
      <c r="M113" s="15">
        <f t="shared" ref="M113" si="389">RANK(L113,L$75:L$137)</f>
        <v>15</v>
      </c>
      <c r="N113" s="14">
        <f t="shared" ref="N113" si="390">+N43*1000/$S113</f>
        <v>157681.11035291236</v>
      </c>
      <c r="O113" s="50">
        <f t="shared" ref="O113" si="391">RANK(N113,N$75:N$137)</f>
        <v>39</v>
      </c>
      <c r="P113" s="53">
        <f t="shared" si="20"/>
        <v>0.45047447925274997</v>
      </c>
      <c r="Q113" s="14">
        <f t="shared" ref="Q113" si="392">+Q43*1000/$S113</f>
        <v>192352.28246986159</v>
      </c>
      <c r="R113" s="50">
        <f t="shared" ref="R113" si="393">RANK(Q113,Q$75:Q$137)</f>
        <v>13</v>
      </c>
      <c r="S113" s="14">
        <v>114306</v>
      </c>
      <c r="T113" s="15">
        <f t="shared" si="23"/>
        <v>19</v>
      </c>
    </row>
    <row r="114" spans="2:20" x14ac:dyDescent="0.4">
      <c r="B114" s="28">
        <v>40</v>
      </c>
      <c r="C114" s="29" t="s">
        <v>81</v>
      </c>
      <c r="D114" s="67">
        <f t="shared" si="10"/>
        <v>28515.170597664299</v>
      </c>
      <c r="E114" s="30">
        <f t="shared" si="11"/>
        <v>51</v>
      </c>
      <c r="F114" s="67">
        <f t="shared" si="10"/>
        <v>16384.951530417526</v>
      </c>
      <c r="G114" s="30">
        <f t="shared" si="11"/>
        <v>48</v>
      </c>
      <c r="H114" s="67">
        <f t="shared" ref="H114" si="394">+H44*1000/$S114</f>
        <v>907.10632776123964</v>
      </c>
      <c r="I114" s="30">
        <f t="shared" ref="I114" si="395">RANK(H114,H$75:H$137)</f>
        <v>32</v>
      </c>
      <c r="J114" s="67">
        <f t="shared" ref="J114" si="396">+J44*1000/$S114</f>
        <v>11223.112739485536</v>
      </c>
      <c r="K114" s="30">
        <f t="shared" ref="K114" si="397">RANK(J114,J$75:J$137)</f>
        <v>47</v>
      </c>
      <c r="L114" s="67">
        <f t="shared" ref="L114" si="398">+L44*1000/$S114</f>
        <v>225066.61705213343</v>
      </c>
      <c r="M114" s="30">
        <f t="shared" ref="M114" si="399">RANK(L114,L$75:L$137)</f>
        <v>53</v>
      </c>
      <c r="N114" s="67">
        <f t="shared" ref="N114" si="400">+N44*1000/$S114</f>
        <v>156035.26448362719</v>
      </c>
      <c r="O114" s="68">
        <f t="shared" ref="O114" si="401">RANK(N114,N$75:N$137)</f>
        <v>40</v>
      </c>
      <c r="P114" s="69">
        <f t="shared" si="20"/>
        <v>0.6932847995288608</v>
      </c>
      <c r="Q114" s="67">
        <f t="shared" ref="Q114" si="402">+Q44*1000/$S114</f>
        <v>69031.35256850622</v>
      </c>
      <c r="R114" s="68">
        <f t="shared" ref="R114" si="403">RANK(Q114,Q$75:Q$137)</f>
        <v>58</v>
      </c>
      <c r="S114" s="67">
        <v>52404</v>
      </c>
      <c r="T114" s="30">
        <f t="shared" si="23"/>
        <v>39</v>
      </c>
    </row>
    <row r="115" spans="2:20" x14ac:dyDescent="0.4">
      <c r="B115" s="31">
        <v>41</v>
      </c>
      <c r="C115" s="32" t="s">
        <v>82</v>
      </c>
      <c r="D115" s="70">
        <f t="shared" si="10"/>
        <v>34174.43676109748</v>
      </c>
      <c r="E115" s="33">
        <f t="shared" si="11"/>
        <v>42</v>
      </c>
      <c r="F115" s="70">
        <f t="shared" si="10"/>
        <v>20390.408208788758</v>
      </c>
      <c r="G115" s="33">
        <f t="shared" si="11"/>
        <v>39</v>
      </c>
      <c r="H115" s="70">
        <f t="shared" ref="H115" si="404">+H45*1000/$S115</f>
        <v>27.481597144769129</v>
      </c>
      <c r="I115" s="33">
        <f t="shared" ref="I115" si="405">RANK(H115,H$75:H$137)</f>
        <v>41</v>
      </c>
      <c r="J115" s="70">
        <f t="shared" ref="J115" si="406">+J45*1000/$S115</f>
        <v>13756.546955163953</v>
      </c>
      <c r="K115" s="33">
        <f t="shared" ref="K115" si="407">RANK(J115,J$75:J$137)</f>
        <v>41</v>
      </c>
      <c r="L115" s="70">
        <f t="shared" ref="L115" si="408">+L45*1000/$S115</f>
        <v>252595.13718492081</v>
      </c>
      <c r="M115" s="33">
        <f t="shared" ref="M115" si="409">RANK(L115,L$75:L$137)</f>
        <v>44</v>
      </c>
      <c r="N115" s="70">
        <f t="shared" ref="N115" si="410">+N45*1000/$S115</f>
        <v>146809.16796787866</v>
      </c>
      <c r="O115" s="71">
        <f t="shared" ref="O115" si="411">RANK(N115,N$75:N$137)</f>
        <v>42</v>
      </c>
      <c r="P115" s="72">
        <f t="shared" si="20"/>
        <v>0.58120346101675757</v>
      </c>
      <c r="Q115" s="70">
        <f t="shared" ref="Q115" si="412">+Q45*1000/$S115</f>
        <v>105785.96921704216</v>
      </c>
      <c r="R115" s="71">
        <f t="shared" ref="R115" si="413">RANK(Q115,Q$75:Q$137)</f>
        <v>42</v>
      </c>
      <c r="S115" s="70">
        <v>44830</v>
      </c>
      <c r="T115" s="33">
        <f t="shared" si="23"/>
        <v>41</v>
      </c>
    </row>
    <row r="116" spans="2:20" x14ac:dyDescent="0.4">
      <c r="B116" s="12">
        <v>42</v>
      </c>
      <c r="C116" s="13" t="s">
        <v>83</v>
      </c>
      <c r="D116" s="14">
        <f t="shared" si="10"/>
        <v>38806.210887381843</v>
      </c>
      <c r="E116" s="15">
        <f t="shared" si="11"/>
        <v>40</v>
      </c>
      <c r="F116" s="14">
        <f t="shared" si="10"/>
        <v>27448.482626796889</v>
      </c>
      <c r="G116" s="15">
        <f t="shared" si="11"/>
        <v>27</v>
      </c>
      <c r="H116" s="14">
        <f t="shared" ref="H116" si="414">+H46*1000/$S116</f>
        <v>0</v>
      </c>
      <c r="I116" s="15">
        <f t="shared" ref="I116" si="415">RANK(H116,H$75:H$137)</f>
        <v>44</v>
      </c>
      <c r="J116" s="14">
        <f t="shared" ref="J116" si="416">+J46*1000/$S116</f>
        <v>11357.728260584954</v>
      </c>
      <c r="K116" s="15">
        <f t="shared" ref="K116" si="417">RANK(J116,J$75:J$137)</f>
        <v>46</v>
      </c>
      <c r="L116" s="14">
        <f t="shared" ref="L116" si="418">+L46*1000/$S116</f>
        <v>351242.36076562543</v>
      </c>
      <c r="M116" s="15">
        <f t="shared" ref="M116" si="419">RANK(L116,L$75:L$137)</f>
        <v>14</v>
      </c>
      <c r="N116" s="34">
        <f t="shared" ref="N116" si="420">+N46*1000/$S116</f>
        <v>55691.65510198738</v>
      </c>
      <c r="O116" s="52">
        <f t="shared" ref="O116" si="421">RANK(N116,N$75:N$137)</f>
        <v>61</v>
      </c>
      <c r="P116" s="53">
        <f t="shared" si="20"/>
        <v>0.15855620313162888</v>
      </c>
      <c r="Q116" s="14">
        <f t="shared" ref="Q116" si="422">+Q46*1000/$S116</f>
        <v>295550.70566363801</v>
      </c>
      <c r="R116" s="50">
        <f t="shared" ref="R116" si="423">RANK(Q116,Q$75:Q$137)</f>
        <v>5</v>
      </c>
      <c r="S116" s="14">
        <v>38191</v>
      </c>
      <c r="T116" s="15">
        <f t="shared" si="23"/>
        <v>43</v>
      </c>
    </row>
    <row r="117" spans="2:20" x14ac:dyDescent="0.4">
      <c r="B117" s="12">
        <v>43</v>
      </c>
      <c r="C117" s="13" t="s">
        <v>84</v>
      </c>
      <c r="D117" s="14">
        <f t="shared" si="10"/>
        <v>28777.175046943459</v>
      </c>
      <c r="E117" s="15">
        <f t="shared" si="11"/>
        <v>50</v>
      </c>
      <c r="F117" s="14">
        <f t="shared" si="10"/>
        <v>15087.627790527853</v>
      </c>
      <c r="G117" s="15">
        <f t="shared" si="11"/>
        <v>53</v>
      </c>
      <c r="H117" s="14">
        <f t="shared" ref="H117" si="424">+H47*1000/$S117</f>
        <v>0</v>
      </c>
      <c r="I117" s="15">
        <f t="shared" ref="I117" si="425">RANK(H117,H$75:H$137)</f>
        <v>44</v>
      </c>
      <c r="J117" s="14">
        <f t="shared" ref="J117" si="426">+J47*1000/$S117</f>
        <v>13689.547256415606</v>
      </c>
      <c r="K117" s="15">
        <f t="shared" ref="K117" si="427">RANK(J117,J$75:J$137)</f>
        <v>42</v>
      </c>
      <c r="L117" s="14">
        <f t="shared" ref="L117" si="428">+L47*1000/$S117</f>
        <v>296110.51831540046</v>
      </c>
      <c r="M117" s="15">
        <f t="shared" ref="M117" si="429">RANK(L117,L$75:L$137)</f>
        <v>31</v>
      </c>
      <c r="N117" s="14">
        <f t="shared" ref="N117" si="430">+N47*1000/$S117</f>
        <v>182484.84396888319</v>
      </c>
      <c r="O117" s="50">
        <f t="shared" ref="O117" si="431">RANK(N117,N$75:N$137)</f>
        <v>19</v>
      </c>
      <c r="P117" s="53">
        <f t="shared" si="20"/>
        <v>0.61627275183284935</v>
      </c>
      <c r="Q117" s="14">
        <f t="shared" ref="Q117" si="432">+Q47*1000/$S117</f>
        <v>113625.67434651725</v>
      </c>
      <c r="R117" s="50">
        <f t="shared" ref="R117" si="433">RANK(Q117,Q$75:Q$137)</f>
        <v>37</v>
      </c>
      <c r="S117" s="14">
        <v>33551</v>
      </c>
      <c r="T117" s="15">
        <f t="shared" si="23"/>
        <v>45</v>
      </c>
    </row>
    <row r="118" spans="2:20" x14ac:dyDescent="0.4">
      <c r="B118" s="12">
        <v>44</v>
      </c>
      <c r="C118" s="13" t="s">
        <v>85</v>
      </c>
      <c r="D118" s="14">
        <f t="shared" si="10"/>
        <v>113298.78101495634</v>
      </c>
      <c r="E118" s="15">
        <f t="shared" si="11"/>
        <v>13</v>
      </c>
      <c r="F118" s="14">
        <f t="shared" si="10"/>
        <v>44336.042188985906</v>
      </c>
      <c r="G118" s="15">
        <f t="shared" si="11"/>
        <v>13</v>
      </c>
      <c r="H118" s="14">
        <f t="shared" ref="H118" si="434">+H48*1000/$S118</f>
        <v>4723.1780063975102</v>
      </c>
      <c r="I118" s="15">
        <f t="shared" ref="I118" si="435">RANK(H118,H$75:H$137)</f>
        <v>17</v>
      </c>
      <c r="J118" s="14">
        <f t="shared" ref="J118" si="436">+J48*1000/$S118</f>
        <v>64239.560819572922</v>
      </c>
      <c r="K118" s="15">
        <f t="shared" ref="K118" si="437">RANK(J118,J$75:J$137)</f>
        <v>10</v>
      </c>
      <c r="L118" s="14">
        <f t="shared" ref="L118" si="438">+L48*1000/$S118</f>
        <v>291496.93092418084</v>
      </c>
      <c r="M118" s="15">
        <f t="shared" ref="M118" si="439">RANK(L118,L$75:L$137)</f>
        <v>32</v>
      </c>
      <c r="N118" s="14">
        <f t="shared" ref="N118" si="440">+N48*1000/$S118</f>
        <v>227356.09924786029</v>
      </c>
      <c r="O118" s="50">
        <f t="shared" ref="O118" si="441">RANK(N118,N$75:N$137)</f>
        <v>7</v>
      </c>
      <c r="P118" s="53">
        <f t="shared" si="20"/>
        <v>0.77996052489141388</v>
      </c>
      <c r="Q118" s="14">
        <f t="shared" ref="Q118" si="442">+Q48*1000/$S118</f>
        <v>64140.831676320566</v>
      </c>
      <c r="R118" s="50">
        <f t="shared" ref="R118" si="443">RANK(Q118,Q$75:Q$137)</f>
        <v>60</v>
      </c>
      <c r="S118" s="14">
        <v>11567</v>
      </c>
      <c r="T118" s="15">
        <f t="shared" si="23"/>
        <v>56</v>
      </c>
    </row>
    <row r="119" spans="2:20" x14ac:dyDescent="0.4">
      <c r="B119" s="12">
        <v>45</v>
      </c>
      <c r="C119" s="13" t="s">
        <v>86</v>
      </c>
      <c r="D119" s="14">
        <f t="shared" si="10"/>
        <v>24712.812273245567</v>
      </c>
      <c r="E119" s="15">
        <f t="shared" si="11"/>
        <v>54</v>
      </c>
      <c r="F119" s="14">
        <f t="shared" si="10"/>
        <v>14622.110500673785</v>
      </c>
      <c r="G119" s="15">
        <f t="shared" si="11"/>
        <v>54</v>
      </c>
      <c r="H119" s="14">
        <f t="shared" ref="H119" si="444">+H49*1000/$S119</f>
        <v>2219.6537783766976</v>
      </c>
      <c r="I119" s="15">
        <f t="shared" ref="I119" si="445">RANK(H119,H$75:H$137)</f>
        <v>24</v>
      </c>
      <c r="J119" s="14">
        <f t="shared" ref="J119" si="446">+J49*1000/$S119</f>
        <v>7871.0479941950862</v>
      </c>
      <c r="K119" s="15">
        <f t="shared" ref="K119" si="447">RANK(J119,J$75:J$137)</f>
        <v>51</v>
      </c>
      <c r="L119" s="14">
        <f t="shared" ref="L119" si="448">+L49*1000/$S119</f>
        <v>274163.26319062919</v>
      </c>
      <c r="M119" s="15">
        <f t="shared" ref="M119" si="449">RANK(L119,L$75:L$137)</f>
        <v>41</v>
      </c>
      <c r="N119" s="14">
        <f t="shared" ref="N119" si="450">+N49*1000/$S119</f>
        <v>166220.12024463565</v>
      </c>
      <c r="O119" s="50">
        <f t="shared" ref="O119" si="451">RANK(N119,N$75:N$137)</f>
        <v>30</v>
      </c>
      <c r="P119" s="53">
        <f t="shared" si="20"/>
        <v>0.60628152112801736</v>
      </c>
      <c r="Q119" s="14">
        <f t="shared" ref="Q119" si="452">+Q49*1000/$S119</f>
        <v>107943.14294599358</v>
      </c>
      <c r="R119" s="50">
        <f t="shared" ref="R119" si="453">RANK(Q119,Q$75:Q$137)</f>
        <v>40</v>
      </c>
      <c r="S119" s="14">
        <v>19294</v>
      </c>
      <c r="T119" s="15">
        <f t="shared" si="23"/>
        <v>51</v>
      </c>
    </row>
    <row r="120" spans="2:20" x14ac:dyDescent="0.4">
      <c r="B120" s="12">
        <v>46</v>
      </c>
      <c r="C120" s="13" t="s">
        <v>87</v>
      </c>
      <c r="D120" s="34">
        <f t="shared" si="10"/>
        <v>18724.874231414196</v>
      </c>
      <c r="E120" s="18">
        <f t="shared" si="11"/>
        <v>62</v>
      </c>
      <c r="F120" s="14">
        <f t="shared" si="10"/>
        <v>13586.081609837898</v>
      </c>
      <c r="G120" s="15">
        <f t="shared" si="11"/>
        <v>58</v>
      </c>
      <c r="H120" s="14">
        <f t="shared" ref="H120" si="454">+H50*1000/$S120</f>
        <v>130.74343208496367</v>
      </c>
      <c r="I120" s="15">
        <f t="shared" ref="I120" si="455">RANK(H120,H$75:H$137)</f>
        <v>37</v>
      </c>
      <c r="J120" s="14">
        <f t="shared" ref="J120" si="456">+J50*1000/$S120</f>
        <v>5008.0491894913357</v>
      </c>
      <c r="K120" s="15">
        <f t="shared" ref="K120" si="457">RANK(J120,J$75:J$137)</f>
        <v>59</v>
      </c>
      <c r="L120" s="14">
        <f t="shared" ref="L120" si="458">+L50*1000/$S120</f>
        <v>379003.52152040246</v>
      </c>
      <c r="M120" s="15">
        <f t="shared" ref="M120" si="459">RANK(L120,L$75:L$137)</f>
        <v>12</v>
      </c>
      <c r="N120" s="14">
        <f t="shared" ref="N120" si="460">+N50*1000/$S120</f>
        <v>212273.22526551146</v>
      </c>
      <c r="O120" s="50">
        <f t="shared" ref="O120" si="461">RANK(N120,N$75:N$137)</f>
        <v>11</v>
      </c>
      <c r="P120" s="53">
        <f t="shared" si="20"/>
        <v>0.56008246154009522</v>
      </c>
      <c r="Q120" s="14">
        <f t="shared" ref="Q120" si="462">+Q50*1000/$S120</f>
        <v>166730.296254891</v>
      </c>
      <c r="R120" s="50">
        <f t="shared" ref="R120" si="463">RANK(Q120,Q$75:Q$137)</f>
        <v>21</v>
      </c>
      <c r="S120" s="14">
        <v>17890</v>
      </c>
      <c r="T120" s="15">
        <f t="shared" si="23"/>
        <v>53</v>
      </c>
    </row>
    <row r="121" spans="2:20" x14ac:dyDescent="0.4">
      <c r="B121" s="12">
        <v>47</v>
      </c>
      <c r="C121" s="13" t="s">
        <v>88</v>
      </c>
      <c r="D121" s="14">
        <f t="shared" si="10"/>
        <v>30531.82800054003</v>
      </c>
      <c r="E121" s="15">
        <f t="shared" si="11"/>
        <v>48</v>
      </c>
      <c r="F121" s="14">
        <f t="shared" si="10"/>
        <v>25337.586067233697</v>
      </c>
      <c r="G121" s="15">
        <f t="shared" si="11"/>
        <v>32</v>
      </c>
      <c r="H121" s="14">
        <f t="shared" ref="H121" si="464">+H51*1000/$S121</f>
        <v>66.727420008100452</v>
      </c>
      <c r="I121" s="15">
        <f t="shared" ref="I121" si="465">RANK(H121,H$75:H$137)</f>
        <v>39</v>
      </c>
      <c r="J121" s="14">
        <f t="shared" ref="J121" si="466">+J51*1000/$S121</f>
        <v>5127.5145132982316</v>
      </c>
      <c r="K121" s="15">
        <f t="shared" ref="K121" si="467">RANK(J121,J$75:J$137)</f>
        <v>58</v>
      </c>
      <c r="L121" s="14">
        <f t="shared" ref="L121" si="468">+L51*1000/$S121</f>
        <v>311477.28500067501</v>
      </c>
      <c r="M121" s="15">
        <f t="shared" ref="M121" si="469">RANK(L121,L$75:L$137)</f>
        <v>24</v>
      </c>
      <c r="N121" s="14">
        <f t="shared" ref="N121" si="470">+N51*1000/$S121</f>
        <v>195395.40299716484</v>
      </c>
      <c r="O121" s="50">
        <f t="shared" ref="O121" si="471">RANK(N121,N$75:N$137)</f>
        <v>14</v>
      </c>
      <c r="P121" s="53">
        <f t="shared" si="20"/>
        <v>0.62731830668403765</v>
      </c>
      <c r="Q121" s="14">
        <f t="shared" ref="Q121" si="472">+Q51*1000/$S121</f>
        <v>116081.8820035102</v>
      </c>
      <c r="R121" s="50">
        <f t="shared" ref="R121" si="473">RANK(Q121,Q$75:Q$137)</f>
        <v>36</v>
      </c>
      <c r="S121" s="14">
        <v>29628</v>
      </c>
      <c r="T121" s="15">
        <f t="shared" si="23"/>
        <v>48</v>
      </c>
    </row>
    <row r="122" spans="2:20" x14ac:dyDescent="0.4">
      <c r="B122" s="12">
        <v>48</v>
      </c>
      <c r="C122" s="13" t="s">
        <v>89</v>
      </c>
      <c r="D122" s="14">
        <f t="shared" si="10"/>
        <v>71938.051323175619</v>
      </c>
      <c r="E122" s="15">
        <f t="shared" si="11"/>
        <v>23</v>
      </c>
      <c r="F122" s="14">
        <f t="shared" si="10"/>
        <v>39418.554530874098</v>
      </c>
      <c r="G122" s="15">
        <f t="shared" si="11"/>
        <v>15</v>
      </c>
      <c r="H122" s="14">
        <f t="shared" ref="H122" si="474">+H52*1000/$S122</f>
        <v>0</v>
      </c>
      <c r="I122" s="15">
        <f t="shared" ref="I122" si="475">RANK(H122,H$75:H$137)</f>
        <v>44</v>
      </c>
      <c r="J122" s="14">
        <f t="shared" ref="J122" si="476">+J52*1000/$S122</f>
        <v>32519.496792301525</v>
      </c>
      <c r="K122" s="15">
        <f t="shared" ref="K122" si="477">RANK(J122,J$75:J$137)</f>
        <v>26</v>
      </c>
      <c r="L122" s="14">
        <f t="shared" ref="L122" si="478">+L52*1000/$S122</f>
        <v>310394.89775461104</v>
      </c>
      <c r="M122" s="15">
        <f t="shared" ref="M122" si="479">RANK(L122,L$75:L$137)</f>
        <v>25</v>
      </c>
      <c r="N122" s="14">
        <f t="shared" ref="N122" si="480">+N52*1000/$S122</f>
        <v>223627.75661587811</v>
      </c>
      <c r="O122" s="50">
        <f t="shared" ref="O122" si="481">RANK(N122,N$75:N$137)</f>
        <v>9</v>
      </c>
      <c r="P122" s="53">
        <f t="shared" si="20"/>
        <v>0.7204620895304521</v>
      </c>
      <c r="Q122" s="14">
        <f t="shared" ref="Q122" si="482">+Q52*1000/$S122</f>
        <v>86767.141138732957</v>
      </c>
      <c r="R122" s="50">
        <f t="shared" ref="R122" si="483">RANK(Q122,Q$75:Q$137)</f>
        <v>50</v>
      </c>
      <c r="S122" s="14">
        <v>19952</v>
      </c>
      <c r="T122" s="15">
        <f t="shared" si="23"/>
        <v>50</v>
      </c>
    </row>
    <row r="123" spans="2:20" x14ac:dyDescent="0.4">
      <c r="B123" s="12">
        <v>49</v>
      </c>
      <c r="C123" s="13" t="s">
        <v>90</v>
      </c>
      <c r="D123" s="14">
        <f t="shared" si="10"/>
        <v>98966.754756871029</v>
      </c>
      <c r="E123" s="15">
        <f t="shared" si="11"/>
        <v>16</v>
      </c>
      <c r="F123" s="14">
        <f t="shared" si="10"/>
        <v>64378.4355179704</v>
      </c>
      <c r="G123" s="15">
        <f t="shared" si="11"/>
        <v>8</v>
      </c>
      <c r="H123" s="14">
        <f t="shared" ref="H123" si="484">+H53*1000/$S123</f>
        <v>11009.09090909091</v>
      </c>
      <c r="I123" s="15">
        <f t="shared" ref="I123" si="485">RANK(H123,H$75:H$137)</f>
        <v>10</v>
      </c>
      <c r="J123" s="14">
        <f t="shared" ref="J123" si="486">+J53*1000/$S123</f>
        <v>23579.228329809725</v>
      </c>
      <c r="K123" s="15">
        <f t="shared" ref="K123" si="487">RANK(J123,J$75:J$137)</f>
        <v>33</v>
      </c>
      <c r="L123" s="14">
        <f t="shared" ref="L123" si="488">+L53*1000/$S123</f>
        <v>281952.37843551795</v>
      </c>
      <c r="M123" s="15">
        <f t="shared" ref="M123" si="489">RANK(L123,L$75:L$137)</f>
        <v>38</v>
      </c>
      <c r="N123" s="14">
        <f t="shared" ref="N123" si="490">+N53*1000/$S123</f>
        <v>210618.28752642707</v>
      </c>
      <c r="O123" s="50">
        <f t="shared" ref="O123" si="491">RANK(N123,N$75:N$137)</f>
        <v>12</v>
      </c>
      <c r="P123" s="53">
        <f t="shared" si="20"/>
        <v>0.74699950642407908</v>
      </c>
      <c r="Q123" s="14">
        <f t="shared" ref="Q123" si="492">+Q53*1000/$S123</f>
        <v>71334.090909090912</v>
      </c>
      <c r="R123" s="50">
        <f t="shared" ref="R123" si="493">RANK(Q123,Q$75:Q$137)</f>
        <v>56</v>
      </c>
      <c r="S123" s="14">
        <v>18920</v>
      </c>
      <c r="T123" s="15">
        <f t="shared" si="23"/>
        <v>52</v>
      </c>
    </row>
    <row r="124" spans="2:20" x14ac:dyDescent="0.4">
      <c r="B124" s="12">
        <v>50</v>
      </c>
      <c r="C124" s="13" t="s">
        <v>91</v>
      </c>
      <c r="D124" s="14">
        <f t="shared" si="10"/>
        <v>33937.687632715824</v>
      </c>
      <c r="E124" s="15">
        <f t="shared" si="11"/>
        <v>43</v>
      </c>
      <c r="F124" s="14">
        <f t="shared" si="10"/>
        <v>16121.98872373142</v>
      </c>
      <c r="G124" s="15">
        <f t="shared" si="11"/>
        <v>50</v>
      </c>
      <c r="H124" s="14">
        <f t="shared" ref="H124" si="494">+H54*1000/$S124</f>
        <v>13.765834370652414</v>
      </c>
      <c r="I124" s="15">
        <f t="shared" ref="I124" si="495">RANK(H124,H$75:H$137)</f>
        <v>43</v>
      </c>
      <c r="J124" s="14">
        <f t="shared" ref="J124" si="496">+J54*1000/$S124</f>
        <v>17801.933074613753</v>
      </c>
      <c r="K124" s="15">
        <f t="shared" ref="K124" si="497">RANK(J124,J$75:J$137)</f>
        <v>37</v>
      </c>
      <c r="L124" s="14">
        <f t="shared" ref="L124" si="498">+L54*1000/$S124</f>
        <v>516090.50303873472</v>
      </c>
      <c r="M124" s="15">
        <f t="shared" ref="M124" si="499">RANK(L124,L$75:L$137)</f>
        <v>4</v>
      </c>
      <c r="N124" s="14">
        <f t="shared" ref="N124" si="500">+N54*1000/$S124</f>
        <v>204092.33360181592</v>
      </c>
      <c r="O124" s="50">
        <f t="shared" ref="O124" si="501">RANK(N124,N$75:N$137)</f>
        <v>13</v>
      </c>
      <c r="P124" s="53">
        <f t="shared" si="20"/>
        <v>0.39545841746771682</v>
      </c>
      <c r="Q124" s="14">
        <f t="shared" ref="Q124" si="502">+Q54*1000/$S124</f>
        <v>311998.1694369188</v>
      </c>
      <c r="R124" s="50">
        <f t="shared" ref="R124" si="503">RANK(Q124,Q$75:Q$137)</f>
        <v>4</v>
      </c>
      <c r="S124" s="14">
        <v>13657</v>
      </c>
      <c r="T124" s="15">
        <f t="shared" si="23"/>
        <v>54</v>
      </c>
    </row>
    <row r="125" spans="2:20" x14ac:dyDescent="0.4">
      <c r="B125" s="12">
        <v>51</v>
      </c>
      <c r="C125" s="13" t="s">
        <v>92</v>
      </c>
      <c r="D125" s="14">
        <f t="shared" si="10"/>
        <v>244035.4142198934</v>
      </c>
      <c r="E125" s="15">
        <f t="shared" si="11"/>
        <v>4</v>
      </c>
      <c r="F125" s="14">
        <f t="shared" si="10"/>
        <v>72800.975697895017</v>
      </c>
      <c r="G125" s="15">
        <f t="shared" si="11"/>
        <v>7</v>
      </c>
      <c r="H125" s="14">
        <f t="shared" ref="H125" si="504">+H55*1000/$S125</f>
        <v>24952.660583611891</v>
      </c>
      <c r="I125" s="15">
        <f t="shared" ref="I125" si="505">RANK(H125,H$75:H$137)</f>
        <v>6</v>
      </c>
      <c r="J125" s="16">
        <f t="shared" ref="J125" si="506">+J55*1000/$S125</f>
        <v>146281.77793838648</v>
      </c>
      <c r="K125" s="17">
        <f t="shared" ref="K125" si="507">RANK(J125,J$75:J$137)</f>
        <v>3</v>
      </c>
      <c r="L125" s="16">
        <f t="shared" ref="L125" si="508">+L55*1000/$S125</f>
        <v>700034.05908392812</v>
      </c>
      <c r="M125" s="17">
        <f t="shared" ref="M125" si="509">RANK(L125,L$75:L$137)</f>
        <v>1</v>
      </c>
      <c r="N125" s="16">
        <f t="shared" ref="N125" si="510">+N55*1000/$S125</f>
        <v>283658.86710633303</v>
      </c>
      <c r="O125" s="51">
        <f t="shared" ref="O125" si="511">RANK(N125,N$75:N$137)</f>
        <v>3</v>
      </c>
      <c r="P125" s="53">
        <f t="shared" si="20"/>
        <v>0.4052072373128987</v>
      </c>
      <c r="Q125" s="16">
        <f t="shared" ref="Q125" si="512">+Q55*1000/$S125</f>
        <v>416375.1919775951</v>
      </c>
      <c r="R125" s="51">
        <f t="shared" ref="R125" si="513">RANK(Q125,Q$75:Q$137)</f>
        <v>2</v>
      </c>
      <c r="S125" s="14">
        <v>11069</v>
      </c>
      <c r="T125" s="15">
        <f t="shared" si="23"/>
        <v>59</v>
      </c>
    </row>
    <row r="126" spans="2:20" x14ac:dyDescent="0.4">
      <c r="B126" s="12">
        <v>52</v>
      </c>
      <c r="C126" s="13" t="s">
        <v>93</v>
      </c>
      <c r="D126" s="14">
        <f t="shared" si="10"/>
        <v>137344.52038076642</v>
      </c>
      <c r="E126" s="15">
        <f t="shared" si="11"/>
        <v>11</v>
      </c>
      <c r="F126" s="16">
        <f t="shared" si="10"/>
        <v>122386.25823773493</v>
      </c>
      <c r="G126" s="17">
        <f t="shared" si="11"/>
        <v>2</v>
      </c>
      <c r="H126" s="14">
        <f t="shared" ref="H126" si="514">+H56*1000/$S126</f>
        <v>7143.2755674884065</v>
      </c>
      <c r="I126" s="15">
        <f t="shared" ref="I126" si="515">RANK(H126,H$75:H$137)</f>
        <v>15</v>
      </c>
      <c r="J126" s="14">
        <f t="shared" ref="J126" si="516">+J56*1000/$S126</f>
        <v>7814.9865755430801</v>
      </c>
      <c r="K126" s="15">
        <f t="shared" ref="K126" si="517">RANK(J126,J$75:J$137)</f>
        <v>52</v>
      </c>
      <c r="L126" s="14">
        <f t="shared" ref="L126" si="518">+L56*1000/$S126</f>
        <v>385182.08445203805</v>
      </c>
      <c r="M126" s="15">
        <f t="shared" ref="M126" si="519">RANK(L126,L$75:L$137)</f>
        <v>11</v>
      </c>
      <c r="N126" s="14">
        <f t="shared" ref="N126" si="520">+N56*1000/$S126</f>
        <v>242891.87210153771</v>
      </c>
      <c r="O126" s="50">
        <f t="shared" ref="O126" si="521">RANK(N126,N$75:N$137)</f>
        <v>6</v>
      </c>
      <c r="P126" s="53">
        <f t="shared" si="20"/>
        <v>0.6305897441909244</v>
      </c>
      <c r="Q126" s="14">
        <f t="shared" ref="Q126" si="522">+Q56*1000/$S126</f>
        <v>142290.21235050037</v>
      </c>
      <c r="R126" s="50">
        <f t="shared" ref="R126" si="523">RANK(Q126,Q$75:Q$137)</f>
        <v>27</v>
      </c>
      <c r="S126" s="14">
        <v>8194</v>
      </c>
      <c r="T126" s="15">
        <f t="shared" si="23"/>
        <v>61</v>
      </c>
    </row>
    <row r="127" spans="2:20" x14ac:dyDescent="0.4">
      <c r="B127" s="12">
        <v>53</v>
      </c>
      <c r="C127" s="13" t="s">
        <v>94</v>
      </c>
      <c r="D127" s="14">
        <f t="shared" si="10"/>
        <v>172703.00713030898</v>
      </c>
      <c r="E127" s="15">
        <f t="shared" si="11"/>
        <v>7</v>
      </c>
      <c r="F127" s="14">
        <f t="shared" si="10"/>
        <v>46004.96021494265</v>
      </c>
      <c r="G127" s="15">
        <f t="shared" si="11"/>
        <v>12</v>
      </c>
      <c r="H127" s="14">
        <f t="shared" ref="H127" si="524">+H57*1000/$S127</f>
        <v>46292.549343804902</v>
      </c>
      <c r="I127" s="15">
        <f t="shared" ref="I127" si="525">RANK(H127,H$75:H$137)</f>
        <v>4</v>
      </c>
      <c r="J127" s="14">
        <f t="shared" ref="J127" si="526">+J57*1000/$S127</f>
        <v>80405.497571561427</v>
      </c>
      <c r="K127" s="15">
        <f t="shared" ref="K127" si="527">RANK(J127,J$75:J$137)</f>
        <v>8</v>
      </c>
      <c r="L127" s="14">
        <f t="shared" ref="L127" si="528">+L57*1000/$S127</f>
        <v>325209.87909476075</v>
      </c>
      <c r="M127" s="15">
        <f t="shared" ref="M127" si="529">RANK(L127,L$75:L$137)</f>
        <v>21</v>
      </c>
      <c r="N127" s="14">
        <f t="shared" ref="N127" si="530">+N57*1000/$S127</f>
        <v>225342.66818228789</v>
      </c>
      <c r="O127" s="50">
        <f t="shared" ref="O127" si="531">RANK(N127,N$75:N$137)</f>
        <v>8</v>
      </c>
      <c r="P127" s="53">
        <f t="shared" si="20"/>
        <v>0.6929145842971971</v>
      </c>
      <c r="Q127" s="14">
        <f t="shared" ref="Q127" si="532">+Q57*1000/$S127</f>
        <v>99867.210912472874</v>
      </c>
      <c r="R127" s="50">
        <f t="shared" ref="R127" si="533">RANK(Q127,Q$75:Q$137)</f>
        <v>45</v>
      </c>
      <c r="S127" s="14">
        <v>9677</v>
      </c>
      <c r="T127" s="15">
        <f t="shared" si="23"/>
        <v>60</v>
      </c>
    </row>
    <row r="128" spans="2:20" x14ac:dyDescent="0.4">
      <c r="B128" s="12">
        <v>54</v>
      </c>
      <c r="C128" s="13" t="s">
        <v>95</v>
      </c>
      <c r="D128" s="14">
        <f t="shared" si="10"/>
        <v>95595.556821418402</v>
      </c>
      <c r="E128" s="15">
        <f t="shared" si="11"/>
        <v>17</v>
      </c>
      <c r="F128" s="14">
        <f t="shared" si="10"/>
        <v>55110.225007120476</v>
      </c>
      <c r="G128" s="15">
        <f t="shared" si="11"/>
        <v>9</v>
      </c>
      <c r="H128" s="14">
        <f t="shared" ref="H128" si="534">+H58*1000/$S128</f>
        <v>7122.3298205639421</v>
      </c>
      <c r="I128" s="15">
        <f t="shared" ref="I128" si="535">RANK(H128,H$75:H$137)</f>
        <v>16</v>
      </c>
      <c r="J128" s="14">
        <f t="shared" ref="J128" si="536">+J58*1000/$S128</f>
        <v>33363.001993733982</v>
      </c>
      <c r="K128" s="15">
        <f t="shared" ref="K128" si="537">RANK(J128,J$75:J$137)</f>
        <v>25</v>
      </c>
      <c r="L128" s="14">
        <f t="shared" ref="L128" si="538">+L58*1000/$S128</f>
        <v>413999.28795215039</v>
      </c>
      <c r="M128" s="15">
        <f t="shared" ref="M128" si="539">RANK(L128,L$75:L$137)</f>
        <v>7</v>
      </c>
      <c r="N128" s="14">
        <f t="shared" ref="N128" si="540">+N58*1000/$S128</f>
        <v>263629.30788949016</v>
      </c>
      <c r="O128" s="50">
        <f t="shared" ref="O128" si="541">RANK(N128,N$75:N$137)</f>
        <v>5</v>
      </c>
      <c r="P128" s="53">
        <f t="shared" si="20"/>
        <v>0.63678686307296295</v>
      </c>
      <c r="Q128" s="14">
        <f t="shared" ref="Q128" si="542">+Q58*1000/$S128</f>
        <v>150369.98006266021</v>
      </c>
      <c r="R128" s="50">
        <f t="shared" ref="R128" si="543">RANK(Q128,Q$75:Q$137)</f>
        <v>26</v>
      </c>
      <c r="S128" s="14">
        <v>7022</v>
      </c>
      <c r="T128" s="15">
        <f t="shared" si="23"/>
        <v>62</v>
      </c>
    </row>
    <row r="129" spans="2:20" x14ac:dyDescent="0.4">
      <c r="B129" s="12">
        <v>55</v>
      </c>
      <c r="C129" s="13" t="s">
        <v>96</v>
      </c>
      <c r="D129" s="16">
        <f t="shared" si="10"/>
        <v>288505.80329871719</v>
      </c>
      <c r="E129" s="17">
        <f t="shared" si="11"/>
        <v>3</v>
      </c>
      <c r="F129" s="16">
        <f t="shared" si="10"/>
        <v>114924.42621520202</v>
      </c>
      <c r="G129" s="17">
        <f t="shared" si="11"/>
        <v>3</v>
      </c>
      <c r="H129" s="16">
        <f t="shared" ref="H129" si="544">+H59*1000/$S129</f>
        <v>76915.786717863681</v>
      </c>
      <c r="I129" s="17">
        <f t="shared" ref="I129" si="545">RANK(H129,H$75:H$137)</f>
        <v>1</v>
      </c>
      <c r="J129" s="14">
        <f t="shared" ref="J129" si="546">+J59*1000/$S129</f>
        <v>96665.590365651457</v>
      </c>
      <c r="K129" s="15">
        <f t="shared" ref="K129" si="547">RANK(J129,J$75:J$137)</f>
        <v>5</v>
      </c>
      <c r="L129" s="16">
        <f t="shared" ref="L129" si="548">+L59*1000/$S129</f>
        <v>689921.45911510603</v>
      </c>
      <c r="M129" s="17">
        <f t="shared" ref="M129" si="549">RANK(L129,L$75:L$137)</f>
        <v>2</v>
      </c>
      <c r="N129" s="14">
        <f t="shared" ref="N129" si="550">+N59*1000/$S129</f>
        <v>270769.0897984117</v>
      </c>
      <c r="O129" s="50">
        <f t="shared" ref="O129" si="551">RANK(N129,N$75:N$137)</f>
        <v>4</v>
      </c>
      <c r="P129" s="53">
        <f t="shared" si="20"/>
        <v>0.39246364382650223</v>
      </c>
      <c r="Q129" s="16">
        <f t="shared" ref="Q129" si="552">+Q59*1000/$S129</f>
        <v>419152.36931669433</v>
      </c>
      <c r="R129" s="51">
        <f t="shared" ref="R129" si="553">RANK(Q129,Q$75:Q$137)</f>
        <v>1</v>
      </c>
      <c r="S129" s="14">
        <v>11459</v>
      </c>
      <c r="T129" s="15">
        <f t="shared" si="23"/>
        <v>57</v>
      </c>
    </row>
    <row r="130" spans="2:20" x14ac:dyDescent="0.4">
      <c r="B130" s="12">
        <v>56</v>
      </c>
      <c r="C130" s="13" t="s">
        <v>97</v>
      </c>
      <c r="D130" s="16">
        <f t="shared" si="10"/>
        <v>580872.13948419911</v>
      </c>
      <c r="E130" s="17">
        <f t="shared" si="11"/>
        <v>1</v>
      </c>
      <c r="F130" s="16">
        <f t="shared" si="10"/>
        <v>363332.36469306209</v>
      </c>
      <c r="G130" s="17">
        <f t="shared" si="11"/>
        <v>1</v>
      </c>
      <c r="H130" s="14">
        <f t="shared" ref="H130" si="554">+H60*1000/$S130</f>
        <v>3643.6614602252089</v>
      </c>
      <c r="I130" s="15">
        <f t="shared" ref="I130" si="555">RANK(H130,H$75:H$137)</f>
        <v>19</v>
      </c>
      <c r="J130" s="16">
        <f t="shared" ref="J130" si="556">+J60*1000/$S130</f>
        <v>213896.11333091173</v>
      </c>
      <c r="K130" s="17">
        <f t="shared" ref="K130" si="557">RANK(J130,J$75:J$137)</f>
        <v>2</v>
      </c>
      <c r="L130" s="16">
        <f t="shared" ref="L130" si="558">+L60*1000/$S130</f>
        <v>549813.65782782424</v>
      </c>
      <c r="M130" s="17">
        <f t="shared" ref="M130" si="559">RANK(L130,L$75:L$137)</f>
        <v>3</v>
      </c>
      <c r="N130" s="16">
        <f t="shared" ref="N130" si="560">+N60*1000/$S130</f>
        <v>338400.65383218304</v>
      </c>
      <c r="O130" s="51">
        <f t="shared" ref="O130" si="561">RANK(N130,N$75:N$137)</f>
        <v>1</v>
      </c>
      <c r="P130" s="53">
        <f t="shared" si="20"/>
        <v>0.61548244394131479</v>
      </c>
      <c r="Q130" s="14">
        <f t="shared" ref="Q130" si="562">+Q60*1000/$S130</f>
        <v>211413.00399564111</v>
      </c>
      <c r="R130" s="50">
        <f t="shared" ref="R130" si="563">RANK(Q130,Q$75:Q$137)</f>
        <v>9</v>
      </c>
      <c r="S130" s="14">
        <v>2753</v>
      </c>
      <c r="T130" s="15">
        <f t="shared" si="23"/>
        <v>63</v>
      </c>
    </row>
    <row r="131" spans="2:20" x14ac:dyDescent="0.4">
      <c r="B131" s="12">
        <v>57</v>
      </c>
      <c r="C131" s="13" t="s">
        <v>98</v>
      </c>
      <c r="D131" s="14">
        <f t="shared" si="10"/>
        <v>150198.57206604193</v>
      </c>
      <c r="E131" s="15">
        <f t="shared" si="11"/>
        <v>9</v>
      </c>
      <c r="F131" s="14">
        <f t="shared" si="10"/>
        <v>97528.960285586785</v>
      </c>
      <c r="G131" s="15">
        <f t="shared" si="11"/>
        <v>4</v>
      </c>
      <c r="H131" s="14">
        <f t="shared" ref="H131" si="564">+H61*1000/$S131</f>
        <v>1389.7367246764836</v>
      </c>
      <c r="I131" s="15">
        <f t="shared" ref="I131" si="565">RANK(H131,H$75:H$137)</f>
        <v>29</v>
      </c>
      <c r="J131" s="14">
        <f t="shared" ref="J131" si="566">+J61*1000/$S131</f>
        <v>51279.87505577867</v>
      </c>
      <c r="K131" s="15">
        <f t="shared" ref="K131" si="567">RANK(J131,J$75:J$137)</f>
        <v>15</v>
      </c>
      <c r="L131" s="14">
        <f t="shared" ref="L131" si="568">+L61*1000/$S131</f>
        <v>412400.26773761713</v>
      </c>
      <c r="M131" s="15">
        <f t="shared" ref="M131" si="569">RANK(L131,L$75:L$137)</f>
        <v>9</v>
      </c>
      <c r="N131" s="16">
        <f t="shared" ref="N131" si="570">+N61*1000/$S131</f>
        <v>285357.69745649263</v>
      </c>
      <c r="O131" s="51">
        <f t="shared" ref="O131" si="571">RANK(N131,N$75:N$137)</f>
        <v>2</v>
      </c>
      <c r="P131" s="53">
        <f t="shared" si="20"/>
        <v>0.69194353103099038</v>
      </c>
      <c r="Q131" s="14">
        <f t="shared" ref="Q131" si="572">+Q61*1000/$S131</f>
        <v>127042.5702811245</v>
      </c>
      <c r="R131" s="50">
        <f t="shared" ref="R131" si="573">RANK(Q131,Q$75:Q$137)</f>
        <v>31</v>
      </c>
      <c r="S131" s="14">
        <v>11205</v>
      </c>
      <c r="T131" s="15">
        <f t="shared" si="23"/>
        <v>58</v>
      </c>
    </row>
    <row r="132" spans="2:20" x14ac:dyDescent="0.4">
      <c r="B132" s="12">
        <v>58</v>
      </c>
      <c r="C132" s="13" t="s">
        <v>99</v>
      </c>
      <c r="D132" s="16">
        <f t="shared" si="10"/>
        <v>352202.33952765231</v>
      </c>
      <c r="E132" s="17">
        <f t="shared" si="11"/>
        <v>2</v>
      </c>
      <c r="F132" s="14">
        <f t="shared" si="10"/>
        <v>90116.754275560816</v>
      </c>
      <c r="G132" s="15">
        <f t="shared" si="11"/>
        <v>5</v>
      </c>
      <c r="H132" s="14">
        <f t="shared" ref="H132" si="574">+H62*1000/$S132</f>
        <v>17718.516324868586</v>
      </c>
      <c r="I132" s="15">
        <f t="shared" ref="I132" si="575">RANK(H132,H$75:H$137)</f>
        <v>8</v>
      </c>
      <c r="J132" s="16">
        <f t="shared" ref="J132" si="576">+J62*1000/$S132</f>
        <v>244367.06892722292</v>
      </c>
      <c r="K132" s="17">
        <f t="shared" ref="K132" si="577">RANK(J132,J$75:J$137)</f>
        <v>1</v>
      </c>
      <c r="L132" s="14">
        <f t="shared" ref="L132" si="578">+L62*1000/$S132</f>
        <v>448534.75975420151</v>
      </c>
      <c r="M132" s="15">
        <f t="shared" ref="M132" si="579">RANK(L132,L$75:L$137)</f>
        <v>6</v>
      </c>
      <c r="N132" s="14">
        <f t="shared" ref="N132" si="580">+N62*1000/$S132</f>
        <v>128455.09735692604</v>
      </c>
      <c r="O132" s="50">
        <f t="shared" ref="O132" si="581">RANK(N132,N$75:N$137)</f>
        <v>50</v>
      </c>
      <c r="P132" s="53">
        <f t="shared" si="20"/>
        <v>0.28638827774979991</v>
      </c>
      <c r="Q132" s="16">
        <f t="shared" ref="Q132" si="582">+Q62*1000/$S132</f>
        <v>320079.6623972755</v>
      </c>
      <c r="R132" s="51">
        <f t="shared" ref="R132" si="583">RANK(Q132,Q$75:Q$137)</f>
        <v>3</v>
      </c>
      <c r="S132" s="14">
        <v>13507</v>
      </c>
      <c r="T132" s="15">
        <f t="shared" si="23"/>
        <v>55</v>
      </c>
    </row>
    <row r="133" spans="2:20" x14ac:dyDescent="0.4">
      <c r="B133" s="12">
        <v>59</v>
      </c>
      <c r="C133" s="13" t="s">
        <v>100</v>
      </c>
      <c r="D133" s="14">
        <f t="shared" si="10"/>
        <v>144827.02981799407</v>
      </c>
      <c r="E133" s="15">
        <f t="shared" si="11"/>
        <v>10</v>
      </c>
      <c r="F133" s="14">
        <f t="shared" si="10"/>
        <v>32649.380405318188</v>
      </c>
      <c r="G133" s="15">
        <f t="shared" si="11"/>
        <v>22</v>
      </c>
      <c r="H133" s="14">
        <f t="shared" ref="H133" si="584">+H63*1000/$S133</f>
        <v>25870.078740157482</v>
      </c>
      <c r="I133" s="15">
        <f t="shared" ref="I133" si="585">RANK(H133,H$75:H$137)</f>
        <v>5</v>
      </c>
      <c r="J133" s="14">
        <f t="shared" ref="J133" si="586">+J63*1000/$S133</f>
        <v>86307.570672518399</v>
      </c>
      <c r="K133" s="15">
        <f t="shared" ref="K133" si="587">RANK(J133,J$75:J$137)</f>
        <v>7</v>
      </c>
      <c r="L133" s="14">
        <f t="shared" ref="L133" si="588">+L63*1000/$S133</f>
        <v>265955.01484445593</v>
      </c>
      <c r="M133" s="15">
        <f t="shared" ref="M133" si="589">RANK(L133,L$75:L$137)</f>
        <v>42</v>
      </c>
      <c r="N133" s="14">
        <f t="shared" ref="N133" si="590">+N63*1000/$S133</f>
        <v>160261.29469472053</v>
      </c>
      <c r="O133" s="50">
        <f t="shared" ref="O133" si="591">RANK(N133,N$75:N$137)</f>
        <v>37</v>
      </c>
      <c r="P133" s="53">
        <f t="shared" si="20"/>
        <v>0.60258797822800791</v>
      </c>
      <c r="Q133" s="14">
        <f t="shared" ref="Q133" si="592">+Q63*1000/$S133</f>
        <v>105693.72014973538</v>
      </c>
      <c r="R133" s="50">
        <f t="shared" ref="R133" si="593">RANK(Q133,Q$75:Q$137)</f>
        <v>43</v>
      </c>
      <c r="S133" s="14">
        <v>30988</v>
      </c>
      <c r="T133" s="15">
        <f t="shared" si="23"/>
        <v>47</v>
      </c>
    </row>
    <row r="134" spans="2:20" x14ac:dyDescent="0.4">
      <c r="B134" s="12">
        <v>60</v>
      </c>
      <c r="C134" s="13" t="s">
        <v>101</v>
      </c>
      <c r="D134" s="14">
        <f t="shared" si="10"/>
        <v>56308.019914822144</v>
      </c>
      <c r="E134" s="15">
        <f t="shared" si="11"/>
        <v>30</v>
      </c>
      <c r="F134" s="14">
        <f t="shared" si="10"/>
        <v>35306.610281326852</v>
      </c>
      <c r="G134" s="15">
        <f t="shared" si="11"/>
        <v>17</v>
      </c>
      <c r="H134" s="14">
        <f t="shared" ref="H134" si="594">+H64*1000/$S134</f>
        <v>449.49313178573573</v>
      </c>
      <c r="I134" s="15">
        <f t="shared" ref="I134" si="595">RANK(H134,H$75:H$137)</f>
        <v>36</v>
      </c>
      <c r="J134" s="14">
        <f t="shared" ref="J134" si="596">+J64*1000/$S134</f>
        <v>20551.916501709555</v>
      </c>
      <c r="K134" s="15">
        <f t="shared" ref="K134" si="597">RANK(J134,J$75:J$137)</f>
        <v>34</v>
      </c>
      <c r="L134" s="14">
        <f t="shared" ref="L134" si="598">+L64*1000/$S134</f>
        <v>312037.94013556477</v>
      </c>
      <c r="M134" s="15">
        <f t="shared" ref="M134" si="599">RANK(L134,L$75:L$137)</f>
        <v>23</v>
      </c>
      <c r="N134" s="14">
        <f t="shared" ref="N134" si="600">+N64*1000/$S134</f>
        <v>185711.23507887949</v>
      </c>
      <c r="O134" s="50">
        <f t="shared" ref="O134" si="601">RANK(N134,N$75:N$137)</f>
        <v>18</v>
      </c>
      <c r="P134" s="53">
        <f t="shared" si="20"/>
        <v>0.59515594481298428</v>
      </c>
      <c r="Q134" s="14">
        <f t="shared" ref="Q134" si="602">+Q64*1000/$S134</f>
        <v>126326.70505668526</v>
      </c>
      <c r="R134" s="50">
        <f t="shared" ref="R134" si="603">RANK(Q134,Q$75:Q$137)</f>
        <v>32</v>
      </c>
      <c r="S134" s="14">
        <v>33342</v>
      </c>
      <c r="T134" s="15">
        <f t="shared" si="23"/>
        <v>46</v>
      </c>
    </row>
    <row r="135" spans="2:20" x14ac:dyDescent="0.4">
      <c r="B135" s="12">
        <v>61</v>
      </c>
      <c r="C135" s="13" t="s">
        <v>102</v>
      </c>
      <c r="D135" s="14">
        <f t="shared" si="10"/>
        <v>52915.590717920059</v>
      </c>
      <c r="E135" s="15">
        <f t="shared" si="11"/>
        <v>33</v>
      </c>
      <c r="F135" s="14">
        <f t="shared" si="10"/>
        <v>33671.097908885036</v>
      </c>
      <c r="G135" s="15">
        <f t="shared" si="11"/>
        <v>21</v>
      </c>
      <c r="H135" s="14">
        <f t="shared" ref="H135" si="604">+H65*1000/$S135</f>
        <v>103.37931237316549</v>
      </c>
      <c r="I135" s="15">
        <f t="shared" ref="I135" si="605">RANK(H135,H$75:H$137)</f>
        <v>38</v>
      </c>
      <c r="J135" s="14">
        <f t="shared" ref="J135" si="606">+J65*1000/$S135</f>
        <v>19141.113496661863</v>
      </c>
      <c r="K135" s="15">
        <f t="shared" ref="K135" si="607">RANK(J135,J$75:J$137)</f>
        <v>35</v>
      </c>
      <c r="L135" s="14">
        <f t="shared" ref="L135" si="608">+L65*1000/$S135</f>
        <v>234916.12011411428</v>
      </c>
      <c r="M135" s="15">
        <f t="shared" ref="M135" si="609">RANK(L135,L$75:L$137)</f>
        <v>50</v>
      </c>
      <c r="N135" s="14">
        <f t="shared" ref="N135" si="610">+N65*1000/$S135</f>
        <v>168685.71512602569</v>
      </c>
      <c r="O135" s="50">
        <f t="shared" ref="O135" si="611">RANK(N135,N$75:N$137)</f>
        <v>28</v>
      </c>
      <c r="P135" s="53">
        <f t="shared" si="20"/>
        <v>0.71806785777018578</v>
      </c>
      <c r="Q135" s="14">
        <f t="shared" ref="Q135" si="612">+Q65*1000/$S135</f>
        <v>66230.404988088587</v>
      </c>
      <c r="R135" s="50">
        <f t="shared" ref="R135" si="613">RANK(Q135,Q$75:Q$137)</f>
        <v>59</v>
      </c>
      <c r="S135" s="14">
        <v>34001</v>
      </c>
      <c r="T135" s="15">
        <f t="shared" si="23"/>
        <v>44</v>
      </c>
    </row>
    <row r="136" spans="2:20" x14ac:dyDescent="0.4">
      <c r="B136" s="12">
        <v>62</v>
      </c>
      <c r="C136" s="13" t="s">
        <v>103</v>
      </c>
      <c r="D136" s="14">
        <f t="shared" si="10"/>
        <v>33178.395158228552</v>
      </c>
      <c r="E136" s="15">
        <f t="shared" si="11"/>
        <v>45</v>
      </c>
      <c r="F136" s="14">
        <f t="shared" si="10"/>
        <v>22213.368470420082</v>
      </c>
      <c r="G136" s="15">
        <f t="shared" si="11"/>
        <v>36</v>
      </c>
      <c r="H136" s="14">
        <f t="shared" ref="H136" si="614">+H66*1000/$S136</f>
        <v>0</v>
      </c>
      <c r="I136" s="15">
        <f t="shared" ref="I136" si="615">RANK(H136,H$75:H$137)</f>
        <v>44</v>
      </c>
      <c r="J136" s="14">
        <f t="shared" ref="J136" si="616">+J66*1000/$S136</f>
        <v>10965.026687808473</v>
      </c>
      <c r="K136" s="15">
        <f t="shared" ref="K136" si="617">RANK(J136,J$75:J$137)</f>
        <v>48</v>
      </c>
      <c r="L136" s="14">
        <f t="shared" ref="L136" si="618">+L66*1000/$S136</f>
        <v>194032.94101882662</v>
      </c>
      <c r="M136" s="15">
        <f t="shared" ref="M136" si="619">RANK(L136,L$75:L$137)</f>
        <v>59</v>
      </c>
      <c r="N136" s="14">
        <f t="shared" ref="N136" si="620">+N66*1000/$S136</f>
        <v>152136.0296580834</v>
      </c>
      <c r="O136" s="50">
        <f t="shared" ref="O136" si="621">RANK(N136,N$75:N$137)</f>
        <v>41</v>
      </c>
      <c r="P136" s="53">
        <f t="shared" si="20"/>
        <v>0.78407320354599974</v>
      </c>
      <c r="Q136" s="34">
        <f t="shared" ref="Q136" si="622">+Q66*1000/$S136</f>
        <v>41896.911360743237</v>
      </c>
      <c r="R136" s="52">
        <f t="shared" ref="R136" si="623">RANK(Q136,Q$75:Q$137)</f>
        <v>63</v>
      </c>
      <c r="S136" s="14">
        <v>44777</v>
      </c>
      <c r="T136" s="15">
        <f t="shared" si="23"/>
        <v>42</v>
      </c>
    </row>
    <row r="137" spans="2:20" ht="12.75" thickBot="1" x14ac:dyDescent="0.45">
      <c r="B137" s="35">
        <v>63</v>
      </c>
      <c r="C137" s="36" t="s">
        <v>104</v>
      </c>
      <c r="D137" s="73">
        <f t="shared" si="10"/>
        <v>44754.500257157553</v>
      </c>
      <c r="E137" s="37">
        <f t="shared" si="11"/>
        <v>36</v>
      </c>
      <c r="F137" s="73">
        <f t="shared" si="10"/>
        <v>26340.888050745758</v>
      </c>
      <c r="G137" s="37">
        <f t="shared" si="11"/>
        <v>30</v>
      </c>
      <c r="H137" s="73">
        <f t="shared" ref="H137" si="624">+H67*1000/$S137</f>
        <v>0</v>
      </c>
      <c r="I137" s="37">
        <f t="shared" ref="I137" si="625">RANK(H137,H$75:H$137)</f>
        <v>44</v>
      </c>
      <c r="J137" s="73">
        <f t="shared" ref="J137" si="626">+J67*1000/$S137</f>
        <v>18413.612206411795</v>
      </c>
      <c r="K137" s="37">
        <f t="shared" ref="K137" si="627">RANK(J137,J$75:J$137)</f>
        <v>36</v>
      </c>
      <c r="L137" s="73">
        <f t="shared" ref="L137" si="628">+L67*1000/$S137</f>
        <v>261170.40973769929</v>
      </c>
      <c r="M137" s="37">
        <f t="shared" ref="M137" si="629">RANK(L137,L$75:L$137)</f>
        <v>43</v>
      </c>
      <c r="N137" s="73">
        <f t="shared" ref="N137" si="630">+N67*1000/$S137</f>
        <v>176278.45019715413</v>
      </c>
      <c r="O137" s="74">
        <f t="shared" ref="O137" si="631">RANK(N137,N$75:N$137)</f>
        <v>25</v>
      </c>
      <c r="P137" s="75">
        <f t="shared" si="20"/>
        <v>0.67495567501002696</v>
      </c>
      <c r="Q137" s="73">
        <f t="shared" ref="Q137" si="632">+Q67*1000/$S137</f>
        <v>84891.959540545169</v>
      </c>
      <c r="R137" s="74">
        <f t="shared" ref="R137" si="633">RANK(Q137,Q$75:Q$137)</f>
        <v>52</v>
      </c>
      <c r="S137" s="73">
        <v>29165</v>
      </c>
      <c r="T137" s="37">
        <f t="shared" si="23"/>
        <v>49</v>
      </c>
    </row>
    <row r="138" spans="2:20" ht="12.75" thickTop="1" x14ac:dyDescent="0.4">
      <c r="B138" s="38"/>
      <c r="C138" s="39" t="s">
        <v>105</v>
      </c>
      <c r="D138" s="76">
        <f t="shared" si="10"/>
        <v>53702.567261348835</v>
      </c>
      <c r="E138" s="40"/>
      <c r="F138" s="76">
        <f t="shared" si="10"/>
        <v>23838.733248769226</v>
      </c>
      <c r="G138" s="40"/>
      <c r="H138" s="76">
        <f t="shared" ref="H138" si="634">+H68*1000/$S138</f>
        <v>3650.2768450677086</v>
      </c>
      <c r="I138" s="40"/>
      <c r="J138" s="76">
        <f t="shared" ref="J138" si="635">+J68*1000/$S138</f>
        <v>26213.557167511903</v>
      </c>
      <c r="K138" s="40"/>
      <c r="L138" s="76">
        <f t="shared" ref="L138" si="636">+L68*1000/$S138</f>
        <v>284080.34054960898</v>
      </c>
      <c r="M138" s="40"/>
      <c r="N138" s="76">
        <f t="shared" ref="N138" si="637">+N68*1000/$S138</f>
        <v>134127.30339994808</v>
      </c>
      <c r="O138" s="77"/>
      <c r="P138" s="78">
        <f t="shared" si="20"/>
        <v>0.47214567238427191</v>
      </c>
      <c r="Q138" s="76">
        <f t="shared" ref="Q138" si="638">+Q68*1000/$S138</f>
        <v>149953.03714966087</v>
      </c>
      <c r="R138" s="77"/>
      <c r="S138" s="76">
        <f>+SUM(S75:S137)</f>
        <v>7390054</v>
      </c>
      <c r="T138" s="40"/>
    </row>
    <row r="139" spans="2:20" ht="6" customHeight="1" x14ac:dyDescent="0.4"/>
    <row r="140" spans="2:20" x14ac:dyDescent="0.4">
      <c r="B140" s="118" t="s">
        <v>113</v>
      </c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</row>
  </sheetData>
  <mergeCells count="14">
    <mergeCell ref="B140:T140"/>
    <mergeCell ref="B3:C4"/>
    <mergeCell ref="N4:P4"/>
    <mergeCell ref="Q4:R4"/>
    <mergeCell ref="F4:G4"/>
    <mergeCell ref="H4:I4"/>
    <mergeCell ref="J4:K4"/>
    <mergeCell ref="B73:C74"/>
    <mergeCell ref="S73:T74"/>
    <mergeCell ref="F74:G74"/>
    <mergeCell ref="H74:I74"/>
    <mergeCell ref="J74:K74"/>
    <mergeCell ref="N74:P74"/>
    <mergeCell ref="Q74:R74"/>
  </mergeCells>
  <phoneticPr fontId="3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E3D9C-74BC-477C-9BE8-603FA47CD6F6}">
  <dimension ref="B1:T140"/>
  <sheetViews>
    <sheetView topLeftCell="B85" workbookViewId="0">
      <selection activeCell="L76" sqref="L76"/>
    </sheetView>
  </sheetViews>
  <sheetFormatPr defaultRowHeight="12" x14ac:dyDescent="0.4"/>
  <cols>
    <col min="1" max="1" width="1.625" style="6" customWidth="1"/>
    <col min="2" max="2" width="3.25" style="41" bestFit="1" customWidth="1"/>
    <col min="3" max="3" width="9.25" style="6" bestFit="1" customWidth="1"/>
    <col min="4" max="4" width="11.625" style="42" customWidth="1"/>
    <col min="5" max="5" width="3.625" style="6" customWidth="1"/>
    <col min="6" max="6" width="11.625" style="42" customWidth="1"/>
    <col min="7" max="7" width="3.625" style="6" customWidth="1"/>
    <col min="8" max="8" width="11.625" style="42" customWidth="1"/>
    <col min="9" max="9" width="3.625" style="6" customWidth="1"/>
    <col min="10" max="10" width="11.625" style="42" customWidth="1"/>
    <col min="11" max="11" width="3.625" style="6" customWidth="1"/>
    <col min="12" max="12" width="11.625" style="42" customWidth="1"/>
    <col min="13" max="13" width="3.625" style="6" customWidth="1"/>
    <col min="14" max="14" width="11.625" style="42" customWidth="1"/>
    <col min="15" max="15" width="3.625" style="42" customWidth="1"/>
    <col min="16" max="16" width="5.625" style="6" customWidth="1"/>
    <col min="17" max="17" width="11.625" style="42" customWidth="1"/>
    <col min="18" max="18" width="3.625" style="42" customWidth="1"/>
    <col min="19" max="19" width="8.625" style="42" customWidth="1"/>
    <col min="20" max="20" width="3.25" style="6" bestFit="1" customWidth="1"/>
    <col min="21" max="21" width="1.625" style="6" customWidth="1"/>
    <col min="22" max="16384" width="9" style="6"/>
  </cols>
  <sheetData>
    <row r="1" spans="2:19" s="2" customFormat="1" ht="13.5" x14ac:dyDescent="0.4">
      <c r="B1" s="1" t="s">
        <v>117</v>
      </c>
      <c r="D1" s="3" t="s">
        <v>107</v>
      </c>
      <c r="F1" s="3"/>
      <c r="J1" s="3"/>
      <c r="L1" s="3"/>
      <c r="N1" s="3"/>
      <c r="O1" s="3"/>
      <c r="Q1" s="3"/>
      <c r="R1" s="3"/>
      <c r="S1" s="3"/>
    </row>
    <row r="2" spans="2:19" s="4" customFormat="1" x14ac:dyDescent="0.4">
      <c r="D2" s="5"/>
      <c r="F2" s="5"/>
      <c r="J2" s="5"/>
      <c r="L2" s="5"/>
      <c r="N2" s="5"/>
      <c r="O2" s="5"/>
      <c r="Q2" s="5"/>
      <c r="R2" s="5" t="s">
        <v>1</v>
      </c>
      <c r="S2" s="5"/>
    </row>
    <row r="3" spans="2:19" x14ac:dyDescent="0.4">
      <c r="B3" s="119" t="s">
        <v>2</v>
      </c>
      <c r="C3" s="120"/>
      <c r="D3" s="44" t="s">
        <v>106</v>
      </c>
      <c r="E3" s="45"/>
      <c r="F3" s="45"/>
      <c r="G3" s="45"/>
      <c r="H3" s="45"/>
      <c r="I3" s="45"/>
      <c r="J3" s="54"/>
      <c r="K3" s="54"/>
      <c r="L3" s="44" t="s">
        <v>112</v>
      </c>
      <c r="M3" s="45"/>
      <c r="N3" s="43"/>
      <c r="O3" s="43"/>
      <c r="P3" s="43"/>
      <c r="Q3" s="43"/>
      <c r="R3" s="48"/>
      <c r="S3" s="6"/>
    </row>
    <row r="4" spans="2:19" x14ac:dyDescent="0.4">
      <c r="B4" s="121"/>
      <c r="C4" s="122"/>
      <c r="D4" s="46"/>
      <c r="E4" s="47"/>
      <c r="F4" s="127" t="s">
        <v>110</v>
      </c>
      <c r="G4" s="128"/>
      <c r="H4" s="127" t="s">
        <v>108</v>
      </c>
      <c r="I4" s="128"/>
      <c r="J4" s="129" t="s">
        <v>109</v>
      </c>
      <c r="K4" s="130"/>
      <c r="L4" s="46"/>
      <c r="M4" s="47"/>
      <c r="N4" s="127" t="s">
        <v>111</v>
      </c>
      <c r="O4" s="128"/>
      <c r="P4" s="131"/>
      <c r="Q4" s="127" t="s">
        <v>114</v>
      </c>
      <c r="R4" s="131"/>
      <c r="S4" s="6"/>
    </row>
    <row r="5" spans="2:19" x14ac:dyDescent="0.4">
      <c r="B5" s="91" t="s">
        <v>4</v>
      </c>
      <c r="C5" s="92" t="s">
        <v>5</v>
      </c>
      <c r="D5" s="55">
        <f t="shared" ref="D5:D36" si="0">+F5+H5+J5</f>
        <v>46140708</v>
      </c>
      <c r="E5" s="11">
        <f>RANK(D5,D$5:D$67)</f>
        <v>2</v>
      </c>
      <c r="F5" s="55">
        <v>22768635</v>
      </c>
      <c r="G5" s="11">
        <f>RANK(F5,F$5:F$67)</f>
        <v>1</v>
      </c>
      <c r="H5" s="55">
        <v>4951663</v>
      </c>
      <c r="I5" s="11">
        <f>RANK(H5,H$5:H$67)</f>
        <v>2</v>
      </c>
      <c r="J5" s="55">
        <v>18420410</v>
      </c>
      <c r="K5" s="11">
        <f>RANK(J5,J$5:J$67)</f>
        <v>2</v>
      </c>
      <c r="L5" s="55">
        <v>458122164</v>
      </c>
      <c r="M5" s="11">
        <f>RANK(L5,L$5:L$67)</f>
        <v>1</v>
      </c>
      <c r="N5" s="55">
        <v>184889396</v>
      </c>
      <c r="O5" s="56">
        <f>RANK(N5,N$5:N$67)</f>
        <v>1</v>
      </c>
      <c r="P5" s="57">
        <f>+N5/L5</f>
        <v>0.40358098893464583</v>
      </c>
      <c r="Q5" s="55">
        <f>+L5-N5</f>
        <v>273232768</v>
      </c>
      <c r="R5" s="93">
        <f>RANK(Q5,Q$5:Q$67)</f>
        <v>1</v>
      </c>
      <c r="S5" s="6"/>
    </row>
    <row r="6" spans="2:19" x14ac:dyDescent="0.4">
      <c r="B6" s="94" t="s">
        <v>6</v>
      </c>
      <c r="C6" s="95" t="s">
        <v>7</v>
      </c>
      <c r="D6" s="14">
        <f t="shared" si="0"/>
        <v>7698825</v>
      </c>
      <c r="E6" s="15">
        <f t="shared" ref="E6:G67" si="1">RANK(D6,D$5:D$67)</f>
        <v>17</v>
      </c>
      <c r="F6" s="14">
        <v>3907282</v>
      </c>
      <c r="G6" s="15">
        <f t="shared" si="1"/>
        <v>15</v>
      </c>
      <c r="H6" s="14">
        <v>500053</v>
      </c>
      <c r="I6" s="15">
        <f t="shared" ref="I6:I67" si="2">RANK(H6,H$5:H$67)</f>
        <v>13</v>
      </c>
      <c r="J6" s="14">
        <v>3291490</v>
      </c>
      <c r="K6" s="15">
        <f t="shared" ref="K6:K67" si="3">RANK(J6,J$5:J$67)</f>
        <v>19</v>
      </c>
      <c r="L6" s="14">
        <v>103308586</v>
      </c>
      <c r="M6" s="15">
        <f t="shared" ref="M6:M67" si="4">RANK(L6,L$5:L$67)</f>
        <v>3</v>
      </c>
      <c r="N6" s="14">
        <v>35460145</v>
      </c>
      <c r="O6" s="50">
        <f t="shared" ref="O6:O67" si="5">RANK(N6,N$5:N$67)</f>
        <v>6</v>
      </c>
      <c r="P6" s="53">
        <f t="shared" ref="P6:P68" si="6">+N6/L6</f>
        <v>0.34324489737958469</v>
      </c>
      <c r="Q6" s="14">
        <f t="shared" ref="Q6:Q67" si="7">+L6-N6</f>
        <v>67848441</v>
      </c>
      <c r="R6" s="81">
        <f t="shared" ref="R6:R67" si="8">RANK(Q6,Q$5:Q$67)</f>
        <v>3</v>
      </c>
      <c r="S6" s="6"/>
    </row>
    <row r="7" spans="2:19" x14ac:dyDescent="0.4">
      <c r="B7" s="94" t="s">
        <v>8</v>
      </c>
      <c r="C7" s="95" t="s">
        <v>9</v>
      </c>
      <c r="D7" s="14">
        <f t="shared" si="0"/>
        <v>21547388</v>
      </c>
      <c r="E7" s="15">
        <f t="shared" si="1"/>
        <v>4</v>
      </c>
      <c r="F7" s="14">
        <v>9467648</v>
      </c>
      <c r="G7" s="15">
        <f t="shared" si="1"/>
        <v>4</v>
      </c>
      <c r="H7" s="14">
        <v>347275</v>
      </c>
      <c r="I7" s="15">
        <f t="shared" si="2"/>
        <v>16</v>
      </c>
      <c r="J7" s="14">
        <v>11732465</v>
      </c>
      <c r="K7" s="15">
        <f t="shared" si="3"/>
        <v>3</v>
      </c>
      <c r="L7" s="14">
        <v>35344019</v>
      </c>
      <c r="M7" s="15">
        <f t="shared" si="4"/>
        <v>16</v>
      </c>
      <c r="N7" s="14">
        <v>20057139</v>
      </c>
      <c r="O7" s="50">
        <f t="shared" si="5"/>
        <v>14</v>
      </c>
      <c r="P7" s="53">
        <f t="shared" si="6"/>
        <v>0.56748325650232367</v>
      </c>
      <c r="Q7" s="14">
        <f t="shared" si="7"/>
        <v>15286880</v>
      </c>
      <c r="R7" s="81">
        <f t="shared" si="8"/>
        <v>21</v>
      </c>
      <c r="S7" s="6"/>
    </row>
    <row r="8" spans="2:19" x14ac:dyDescent="0.4">
      <c r="B8" s="94" t="s">
        <v>10</v>
      </c>
      <c r="C8" s="95" t="s">
        <v>11</v>
      </c>
      <c r="D8" s="14">
        <f t="shared" si="0"/>
        <v>49318864</v>
      </c>
      <c r="E8" s="15">
        <f t="shared" si="1"/>
        <v>1</v>
      </c>
      <c r="F8" s="14">
        <v>14486675</v>
      </c>
      <c r="G8" s="15">
        <f t="shared" si="1"/>
        <v>2</v>
      </c>
      <c r="H8" s="14">
        <v>5154523</v>
      </c>
      <c r="I8" s="15">
        <f t="shared" si="2"/>
        <v>1</v>
      </c>
      <c r="J8" s="14">
        <v>29677666</v>
      </c>
      <c r="K8" s="15">
        <f t="shared" si="3"/>
        <v>1</v>
      </c>
      <c r="L8" s="14">
        <v>166807072</v>
      </c>
      <c r="M8" s="15">
        <f t="shared" si="4"/>
        <v>2</v>
      </c>
      <c r="N8" s="14">
        <v>62412270</v>
      </c>
      <c r="O8" s="50">
        <f t="shared" si="5"/>
        <v>2</v>
      </c>
      <c r="P8" s="53">
        <f t="shared" si="6"/>
        <v>0.37415841697646968</v>
      </c>
      <c r="Q8" s="14">
        <f t="shared" si="7"/>
        <v>104394802</v>
      </c>
      <c r="R8" s="81">
        <f t="shared" si="8"/>
        <v>2</v>
      </c>
      <c r="S8" s="6"/>
    </row>
    <row r="9" spans="2:19" x14ac:dyDescent="0.4">
      <c r="B9" s="94" t="s">
        <v>12</v>
      </c>
      <c r="C9" s="95" t="s">
        <v>13</v>
      </c>
      <c r="D9" s="14">
        <f t="shared" si="0"/>
        <v>5782038</v>
      </c>
      <c r="E9" s="15">
        <f t="shared" si="1"/>
        <v>21</v>
      </c>
      <c r="F9" s="14">
        <v>1656580</v>
      </c>
      <c r="G9" s="15">
        <f t="shared" si="1"/>
        <v>29</v>
      </c>
      <c r="H9" s="14">
        <v>149483</v>
      </c>
      <c r="I9" s="15">
        <f t="shared" si="2"/>
        <v>23</v>
      </c>
      <c r="J9" s="14">
        <v>3975975</v>
      </c>
      <c r="K9" s="15">
        <f t="shared" si="3"/>
        <v>15</v>
      </c>
      <c r="L9" s="14">
        <v>25854646</v>
      </c>
      <c r="M9" s="15">
        <f t="shared" si="4"/>
        <v>25</v>
      </c>
      <c r="N9" s="14">
        <v>15471802</v>
      </c>
      <c r="O9" s="50">
        <f t="shared" si="5"/>
        <v>20</v>
      </c>
      <c r="P9" s="53">
        <f t="shared" si="6"/>
        <v>0.59841476847139974</v>
      </c>
      <c r="Q9" s="14">
        <f t="shared" si="7"/>
        <v>10382844</v>
      </c>
      <c r="R9" s="81">
        <f t="shared" si="8"/>
        <v>32</v>
      </c>
      <c r="S9" s="6"/>
    </row>
    <row r="10" spans="2:19" x14ac:dyDescent="0.4">
      <c r="B10" s="94" t="s">
        <v>14</v>
      </c>
      <c r="C10" s="95" t="s">
        <v>15</v>
      </c>
      <c r="D10" s="14">
        <f t="shared" si="0"/>
        <v>13485247</v>
      </c>
      <c r="E10" s="15">
        <f t="shared" si="1"/>
        <v>8</v>
      </c>
      <c r="F10" s="14">
        <v>2187821</v>
      </c>
      <c r="G10" s="15">
        <f t="shared" si="1"/>
        <v>26</v>
      </c>
      <c r="H10" s="14">
        <v>3436634</v>
      </c>
      <c r="I10" s="15">
        <f t="shared" si="2"/>
        <v>4</v>
      </c>
      <c r="J10" s="14">
        <v>7860792</v>
      </c>
      <c r="K10" s="15">
        <f t="shared" si="3"/>
        <v>7</v>
      </c>
      <c r="L10" s="14">
        <v>31139133</v>
      </c>
      <c r="M10" s="15">
        <f t="shared" si="4"/>
        <v>20</v>
      </c>
      <c r="N10" s="14">
        <v>13628961</v>
      </c>
      <c r="O10" s="50">
        <f t="shared" si="5"/>
        <v>24</v>
      </c>
      <c r="P10" s="53">
        <f t="shared" si="6"/>
        <v>0.43767952691553741</v>
      </c>
      <c r="Q10" s="14">
        <f t="shared" si="7"/>
        <v>17510172</v>
      </c>
      <c r="R10" s="81">
        <f t="shared" si="8"/>
        <v>17</v>
      </c>
      <c r="S10" s="6"/>
    </row>
    <row r="11" spans="2:19" x14ac:dyDescent="0.4">
      <c r="B11" s="94" t="s">
        <v>16</v>
      </c>
      <c r="C11" s="95" t="s">
        <v>17</v>
      </c>
      <c r="D11" s="14">
        <f t="shared" si="0"/>
        <v>11208435</v>
      </c>
      <c r="E11" s="15">
        <f t="shared" si="1"/>
        <v>11</v>
      </c>
      <c r="F11" s="14">
        <v>6515403</v>
      </c>
      <c r="G11" s="15">
        <f t="shared" si="1"/>
        <v>5</v>
      </c>
      <c r="H11" s="14">
        <v>0</v>
      </c>
      <c r="I11" s="15">
        <f t="shared" si="2"/>
        <v>43</v>
      </c>
      <c r="J11" s="14">
        <v>4693032</v>
      </c>
      <c r="K11" s="15">
        <f t="shared" si="3"/>
        <v>13</v>
      </c>
      <c r="L11" s="14">
        <v>57966416</v>
      </c>
      <c r="M11" s="15">
        <f t="shared" si="4"/>
        <v>8</v>
      </c>
      <c r="N11" s="14">
        <v>35864775</v>
      </c>
      <c r="O11" s="50">
        <f t="shared" si="5"/>
        <v>5</v>
      </c>
      <c r="P11" s="53">
        <f t="shared" si="6"/>
        <v>0.61871644781350632</v>
      </c>
      <c r="Q11" s="14">
        <f t="shared" si="7"/>
        <v>22101641</v>
      </c>
      <c r="R11" s="81">
        <f t="shared" si="8"/>
        <v>14</v>
      </c>
      <c r="S11" s="6"/>
    </row>
    <row r="12" spans="2:19" x14ac:dyDescent="0.4">
      <c r="B12" s="94" t="s">
        <v>18</v>
      </c>
      <c r="C12" s="95" t="s">
        <v>19</v>
      </c>
      <c r="D12" s="14">
        <f t="shared" si="0"/>
        <v>4973066</v>
      </c>
      <c r="E12" s="15">
        <f t="shared" si="1"/>
        <v>25</v>
      </c>
      <c r="F12" s="14">
        <v>1239590</v>
      </c>
      <c r="G12" s="15">
        <f t="shared" si="1"/>
        <v>38</v>
      </c>
      <c r="H12" s="14">
        <v>728312</v>
      </c>
      <c r="I12" s="15">
        <f t="shared" si="2"/>
        <v>10</v>
      </c>
      <c r="J12" s="14">
        <v>3005164</v>
      </c>
      <c r="K12" s="15">
        <f t="shared" si="3"/>
        <v>22</v>
      </c>
      <c r="L12" s="14">
        <v>33068017</v>
      </c>
      <c r="M12" s="15">
        <f t="shared" si="4"/>
        <v>17</v>
      </c>
      <c r="N12" s="14">
        <v>15479819</v>
      </c>
      <c r="O12" s="50">
        <f t="shared" si="5"/>
        <v>19</v>
      </c>
      <c r="P12" s="53">
        <f t="shared" si="6"/>
        <v>0.46812057100369825</v>
      </c>
      <c r="Q12" s="14">
        <f t="shared" si="7"/>
        <v>17588198</v>
      </c>
      <c r="R12" s="81">
        <f t="shared" si="8"/>
        <v>16</v>
      </c>
      <c r="S12" s="6"/>
    </row>
    <row r="13" spans="2:19" x14ac:dyDescent="0.4">
      <c r="B13" s="94" t="s">
        <v>20</v>
      </c>
      <c r="C13" s="95" t="s">
        <v>21</v>
      </c>
      <c r="D13" s="14">
        <f t="shared" si="0"/>
        <v>10095962</v>
      </c>
      <c r="E13" s="15">
        <f t="shared" si="1"/>
        <v>12</v>
      </c>
      <c r="F13" s="14">
        <v>2645642</v>
      </c>
      <c r="G13" s="15">
        <f t="shared" si="1"/>
        <v>19</v>
      </c>
      <c r="H13" s="14">
        <v>501465</v>
      </c>
      <c r="I13" s="15">
        <f t="shared" si="2"/>
        <v>12</v>
      </c>
      <c r="J13" s="14">
        <v>6948855</v>
      </c>
      <c r="K13" s="15">
        <f t="shared" si="3"/>
        <v>10</v>
      </c>
      <c r="L13" s="14">
        <v>32131467</v>
      </c>
      <c r="M13" s="15">
        <f t="shared" si="4"/>
        <v>19</v>
      </c>
      <c r="N13" s="14">
        <v>21549084</v>
      </c>
      <c r="O13" s="50">
        <f t="shared" si="5"/>
        <v>12</v>
      </c>
      <c r="P13" s="53">
        <f t="shared" si="6"/>
        <v>0.67065359947617709</v>
      </c>
      <c r="Q13" s="14">
        <f t="shared" si="7"/>
        <v>10582383</v>
      </c>
      <c r="R13" s="81">
        <f t="shared" si="8"/>
        <v>31</v>
      </c>
      <c r="S13" s="6"/>
    </row>
    <row r="14" spans="2:19" x14ac:dyDescent="0.4">
      <c r="B14" s="94" t="s">
        <v>22</v>
      </c>
      <c r="C14" s="95" t="s">
        <v>23</v>
      </c>
      <c r="D14" s="14">
        <f t="shared" si="0"/>
        <v>14285934</v>
      </c>
      <c r="E14" s="15">
        <f t="shared" si="1"/>
        <v>5</v>
      </c>
      <c r="F14" s="14">
        <v>4223101</v>
      </c>
      <c r="G14" s="15">
        <f t="shared" si="1"/>
        <v>12</v>
      </c>
      <c r="H14" s="14">
        <v>3547163</v>
      </c>
      <c r="I14" s="15">
        <f t="shared" si="2"/>
        <v>3</v>
      </c>
      <c r="J14" s="14">
        <v>6515670</v>
      </c>
      <c r="K14" s="15">
        <f t="shared" si="3"/>
        <v>11</v>
      </c>
      <c r="L14" s="14">
        <v>29600462</v>
      </c>
      <c r="M14" s="15">
        <f t="shared" si="4"/>
        <v>22</v>
      </c>
      <c r="N14" s="14">
        <v>14221128</v>
      </c>
      <c r="O14" s="50">
        <f t="shared" si="5"/>
        <v>23</v>
      </c>
      <c r="P14" s="53">
        <f t="shared" si="6"/>
        <v>0.48043601481625525</v>
      </c>
      <c r="Q14" s="14">
        <f t="shared" si="7"/>
        <v>15379334</v>
      </c>
      <c r="R14" s="81">
        <f t="shared" si="8"/>
        <v>19</v>
      </c>
      <c r="S14" s="6"/>
    </row>
    <row r="15" spans="2:19" x14ac:dyDescent="0.4">
      <c r="B15" s="94" t="s">
        <v>24</v>
      </c>
      <c r="C15" s="95" t="s">
        <v>25</v>
      </c>
      <c r="D15" s="14">
        <f t="shared" si="0"/>
        <v>3104485</v>
      </c>
      <c r="E15" s="15">
        <f t="shared" si="1"/>
        <v>35</v>
      </c>
      <c r="F15" s="14">
        <v>1488056</v>
      </c>
      <c r="G15" s="15">
        <f t="shared" si="1"/>
        <v>30</v>
      </c>
      <c r="H15" s="14">
        <v>166303</v>
      </c>
      <c r="I15" s="15">
        <f t="shared" si="2"/>
        <v>22</v>
      </c>
      <c r="J15" s="14">
        <v>1450126</v>
      </c>
      <c r="K15" s="15">
        <f t="shared" si="3"/>
        <v>32</v>
      </c>
      <c r="L15" s="14">
        <v>26303875</v>
      </c>
      <c r="M15" s="15">
        <f t="shared" si="4"/>
        <v>24</v>
      </c>
      <c r="N15" s="14">
        <v>14718582</v>
      </c>
      <c r="O15" s="50">
        <f t="shared" si="5"/>
        <v>22</v>
      </c>
      <c r="P15" s="53">
        <f t="shared" si="6"/>
        <v>0.55955945654395023</v>
      </c>
      <c r="Q15" s="14">
        <f t="shared" si="7"/>
        <v>11585293</v>
      </c>
      <c r="R15" s="81">
        <f t="shared" si="8"/>
        <v>28</v>
      </c>
      <c r="S15" s="6"/>
    </row>
    <row r="16" spans="2:19" x14ac:dyDescent="0.4">
      <c r="B16" s="94" t="s">
        <v>26</v>
      </c>
      <c r="C16" s="95" t="s">
        <v>27</v>
      </c>
      <c r="D16" s="14">
        <f t="shared" si="0"/>
        <v>11283642</v>
      </c>
      <c r="E16" s="15">
        <f t="shared" si="1"/>
        <v>10</v>
      </c>
      <c r="F16" s="14">
        <v>4207364</v>
      </c>
      <c r="G16" s="15">
        <f t="shared" si="1"/>
        <v>13</v>
      </c>
      <c r="H16" s="14">
        <v>105279</v>
      </c>
      <c r="I16" s="15">
        <f t="shared" si="2"/>
        <v>26</v>
      </c>
      <c r="J16" s="14">
        <v>6970999</v>
      </c>
      <c r="K16" s="15">
        <f t="shared" si="3"/>
        <v>9</v>
      </c>
      <c r="L16" s="14">
        <v>70347017</v>
      </c>
      <c r="M16" s="15">
        <f t="shared" si="4"/>
        <v>5</v>
      </c>
      <c r="N16" s="14">
        <v>37424847</v>
      </c>
      <c r="O16" s="50">
        <f t="shared" si="5"/>
        <v>4</v>
      </c>
      <c r="P16" s="53">
        <f t="shared" si="6"/>
        <v>0.5320033257415876</v>
      </c>
      <c r="Q16" s="14">
        <f t="shared" si="7"/>
        <v>32922170</v>
      </c>
      <c r="R16" s="81">
        <f t="shared" si="8"/>
        <v>5</v>
      </c>
      <c r="S16" s="6"/>
    </row>
    <row r="17" spans="2:19" x14ac:dyDescent="0.4">
      <c r="B17" s="94" t="s">
        <v>28</v>
      </c>
      <c r="C17" s="95" t="s">
        <v>29</v>
      </c>
      <c r="D17" s="14">
        <f t="shared" si="0"/>
        <v>8839588</v>
      </c>
      <c r="E17" s="15">
        <f t="shared" si="1"/>
        <v>15</v>
      </c>
      <c r="F17" s="14">
        <v>4550078</v>
      </c>
      <c r="G17" s="15">
        <f t="shared" si="1"/>
        <v>11</v>
      </c>
      <c r="H17" s="14">
        <v>0</v>
      </c>
      <c r="I17" s="15">
        <f t="shared" si="2"/>
        <v>43</v>
      </c>
      <c r="J17" s="14">
        <v>4289510</v>
      </c>
      <c r="K17" s="15">
        <f t="shared" si="3"/>
        <v>14</v>
      </c>
      <c r="L17" s="14">
        <v>38229023</v>
      </c>
      <c r="M17" s="15">
        <f t="shared" si="4"/>
        <v>14</v>
      </c>
      <c r="N17" s="14">
        <v>24852206</v>
      </c>
      <c r="O17" s="50">
        <f t="shared" si="5"/>
        <v>9</v>
      </c>
      <c r="P17" s="53">
        <f t="shared" si="6"/>
        <v>0.65008739564178764</v>
      </c>
      <c r="Q17" s="14">
        <f t="shared" si="7"/>
        <v>13376817</v>
      </c>
      <c r="R17" s="81">
        <f t="shared" si="8"/>
        <v>23</v>
      </c>
      <c r="S17" s="6"/>
    </row>
    <row r="18" spans="2:19" x14ac:dyDescent="0.4">
      <c r="B18" s="94" t="s">
        <v>30</v>
      </c>
      <c r="C18" s="95" t="s">
        <v>31</v>
      </c>
      <c r="D18" s="14">
        <f t="shared" si="0"/>
        <v>2894747</v>
      </c>
      <c r="E18" s="15">
        <f t="shared" si="1"/>
        <v>38</v>
      </c>
      <c r="F18" s="14">
        <v>1054495</v>
      </c>
      <c r="G18" s="15">
        <f t="shared" si="1"/>
        <v>46</v>
      </c>
      <c r="H18" s="14">
        <v>25925</v>
      </c>
      <c r="I18" s="15">
        <f t="shared" si="2"/>
        <v>33</v>
      </c>
      <c r="J18" s="14">
        <v>1814327</v>
      </c>
      <c r="K18" s="15">
        <f t="shared" si="3"/>
        <v>28</v>
      </c>
      <c r="L18" s="14">
        <v>18253428</v>
      </c>
      <c r="M18" s="15">
        <f t="shared" si="4"/>
        <v>33</v>
      </c>
      <c r="N18" s="14">
        <v>9681629</v>
      </c>
      <c r="O18" s="50">
        <f t="shared" si="5"/>
        <v>33</v>
      </c>
      <c r="P18" s="53">
        <f t="shared" si="6"/>
        <v>0.53040059105610193</v>
      </c>
      <c r="Q18" s="14">
        <f t="shared" si="7"/>
        <v>8571799</v>
      </c>
      <c r="R18" s="81">
        <f t="shared" si="8"/>
        <v>34</v>
      </c>
      <c r="S18" s="6"/>
    </row>
    <row r="19" spans="2:19" x14ac:dyDescent="0.4">
      <c r="B19" s="96" t="s">
        <v>32</v>
      </c>
      <c r="C19" s="97" t="s">
        <v>33</v>
      </c>
      <c r="D19" s="58">
        <f t="shared" si="0"/>
        <v>9214003</v>
      </c>
      <c r="E19" s="21">
        <f t="shared" si="1"/>
        <v>14</v>
      </c>
      <c r="F19" s="58">
        <v>2574458</v>
      </c>
      <c r="G19" s="21">
        <f t="shared" si="1"/>
        <v>22</v>
      </c>
      <c r="H19" s="58">
        <v>1423084</v>
      </c>
      <c r="I19" s="21">
        <f t="shared" si="2"/>
        <v>7</v>
      </c>
      <c r="J19" s="58">
        <v>5216461</v>
      </c>
      <c r="K19" s="21">
        <f t="shared" si="3"/>
        <v>12</v>
      </c>
      <c r="L19" s="58">
        <v>47194901</v>
      </c>
      <c r="M19" s="21">
        <f t="shared" si="4"/>
        <v>10</v>
      </c>
      <c r="N19" s="58">
        <v>21421406</v>
      </c>
      <c r="O19" s="59">
        <f t="shared" si="5"/>
        <v>13</v>
      </c>
      <c r="P19" s="60">
        <f t="shared" si="6"/>
        <v>0.45389238129771686</v>
      </c>
      <c r="Q19" s="58">
        <f t="shared" si="7"/>
        <v>25773495</v>
      </c>
      <c r="R19" s="82">
        <f t="shared" si="8"/>
        <v>8</v>
      </c>
      <c r="S19" s="6"/>
    </row>
    <row r="20" spans="2:19" x14ac:dyDescent="0.4">
      <c r="B20" s="94" t="s">
        <v>34</v>
      </c>
      <c r="C20" s="95" t="s">
        <v>35</v>
      </c>
      <c r="D20" s="14">
        <f t="shared" si="0"/>
        <v>22359994</v>
      </c>
      <c r="E20" s="15">
        <f t="shared" si="1"/>
        <v>3</v>
      </c>
      <c r="F20" s="14">
        <v>12268608</v>
      </c>
      <c r="G20" s="15">
        <f t="shared" si="1"/>
        <v>3</v>
      </c>
      <c r="H20" s="14">
        <v>1673093</v>
      </c>
      <c r="I20" s="15">
        <f t="shared" si="2"/>
        <v>6</v>
      </c>
      <c r="J20" s="14">
        <v>8418293</v>
      </c>
      <c r="K20" s="15">
        <f t="shared" si="3"/>
        <v>4</v>
      </c>
      <c r="L20" s="14">
        <v>37740750</v>
      </c>
      <c r="M20" s="15">
        <f t="shared" si="4"/>
        <v>15</v>
      </c>
      <c r="N20" s="14">
        <v>15269855</v>
      </c>
      <c r="O20" s="50">
        <f t="shared" si="5"/>
        <v>21</v>
      </c>
      <c r="P20" s="53">
        <f t="shared" si="6"/>
        <v>0.40459861025549304</v>
      </c>
      <c r="Q20" s="14">
        <f t="shared" si="7"/>
        <v>22470895</v>
      </c>
      <c r="R20" s="81">
        <f t="shared" si="8"/>
        <v>13</v>
      </c>
      <c r="S20" s="6"/>
    </row>
    <row r="21" spans="2:19" x14ac:dyDescent="0.4">
      <c r="B21" s="96" t="s">
        <v>36</v>
      </c>
      <c r="C21" s="97" t="s">
        <v>37</v>
      </c>
      <c r="D21" s="58">
        <f t="shared" si="0"/>
        <v>7238057</v>
      </c>
      <c r="E21" s="21">
        <f t="shared" si="1"/>
        <v>18</v>
      </c>
      <c r="F21" s="58">
        <v>3903447</v>
      </c>
      <c r="G21" s="21">
        <f t="shared" si="1"/>
        <v>16</v>
      </c>
      <c r="H21" s="58">
        <v>0</v>
      </c>
      <c r="I21" s="21">
        <f t="shared" si="2"/>
        <v>43</v>
      </c>
      <c r="J21" s="58">
        <v>3334610</v>
      </c>
      <c r="K21" s="21">
        <f t="shared" si="3"/>
        <v>18</v>
      </c>
      <c r="L21" s="58">
        <v>58562583</v>
      </c>
      <c r="M21" s="21">
        <f t="shared" si="4"/>
        <v>6</v>
      </c>
      <c r="N21" s="58">
        <v>31530495</v>
      </c>
      <c r="O21" s="59">
        <f t="shared" si="5"/>
        <v>8</v>
      </c>
      <c r="P21" s="60">
        <f t="shared" si="6"/>
        <v>0.53840683564111236</v>
      </c>
      <c r="Q21" s="58">
        <f t="shared" si="7"/>
        <v>27032088</v>
      </c>
      <c r="R21" s="82">
        <f t="shared" si="8"/>
        <v>7</v>
      </c>
      <c r="S21" s="6"/>
    </row>
    <row r="22" spans="2:19" x14ac:dyDescent="0.4">
      <c r="B22" s="94" t="s">
        <v>38</v>
      </c>
      <c r="C22" s="95" t="s">
        <v>39</v>
      </c>
      <c r="D22" s="14">
        <f t="shared" si="0"/>
        <v>13112551</v>
      </c>
      <c r="E22" s="15">
        <f t="shared" si="1"/>
        <v>9</v>
      </c>
      <c r="F22" s="14">
        <v>5118342</v>
      </c>
      <c r="G22" s="15">
        <f t="shared" si="1"/>
        <v>8</v>
      </c>
      <c r="H22" s="14">
        <v>0</v>
      </c>
      <c r="I22" s="15">
        <f t="shared" si="2"/>
        <v>43</v>
      </c>
      <c r="J22" s="14">
        <v>7994209</v>
      </c>
      <c r="K22" s="15">
        <f t="shared" si="3"/>
        <v>5</v>
      </c>
      <c r="L22" s="14">
        <v>58401633</v>
      </c>
      <c r="M22" s="15">
        <f t="shared" si="4"/>
        <v>7</v>
      </c>
      <c r="N22" s="14">
        <v>35218276</v>
      </c>
      <c r="O22" s="50">
        <f t="shared" si="5"/>
        <v>7</v>
      </c>
      <c r="P22" s="53">
        <f t="shared" si="6"/>
        <v>0.60303580894732856</v>
      </c>
      <c r="Q22" s="14">
        <f t="shared" si="7"/>
        <v>23183357</v>
      </c>
      <c r="R22" s="81">
        <f t="shared" si="8"/>
        <v>12</v>
      </c>
      <c r="S22" s="6"/>
    </row>
    <row r="23" spans="2:19" x14ac:dyDescent="0.4">
      <c r="B23" s="94" t="s">
        <v>40</v>
      </c>
      <c r="C23" s="95" t="s">
        <v>41</v>
      </c>
      <c r="D23" s="14">
        <f t="shared" si="0"/>
        <v>9783036</v>
      </c>
      <c r="E23" s="15">
        <f t="shared" si="1"/>
        <v>13</v>
      </c>
      <c r="F23" s="14">
        <v>6229633</v>
      </c>
      <c r="G23" s="15">
        <f t="shared" si="1"/>
        <v>7</v>
      </c>
      <c r="H23" s="14">
        <v>0</v>
      </c>
      <c r="I23" s="15">
        <f t="shared" si="2"/>
        <v>43</v>
      </c>
      <c r="J23" s="14">
        <v>3553403</v>
      </c>
      <c r="K23" s="15">
        <f t="shared" si="3"/>
        <v>16</v>
      </c>
      <c r="L23" s="14">
        <v>78284175</v>
      </c>
      <c r="M23" s="15">
        <f t="shared" si="4"/>
        <v>4</v>
      </c>
      <c r="N23" s="14">
        <v>43038565</v>
      </c>
      <c r="O23" s="50">
        <f t="shared" si="5"/>
        <v>3</v>
      </c>
      <c r="P23" s="53">
        <f t="shared" si="6"/>
        <v>0.54977350147715043</v>
      </c>
      <c r="Q23" s="14">
        <f t="shared" si="7"/>
        <v>35245610</v>
      </c>
      <c r="R23" s="81">
        <f t="shared" si="8"/>
        <v>4</v>
      </c>
      <c r="S23" s="6"/>
    </row>
    <row r="24" spans="2:19" x14ac:dyDescent="0.4">
      <c r="B24" s="94" t="s">
        <v>42</v>
      </c>
      <c r="C24" s="95" t="s">
        <v>43</v>
      </c>
      <c r="D24" s="14">
        <f t="shared" si="0"/>
        <v>5831066</v>
      </c>
      <c r="E24" s="15">
        <f t="shared" si="1"/>
        <v>20</v>
      </c>
      <c r="F24" s="14">
        <v>2480197</v>
      </c>
      <c r="G24" s="15">
        <f t="shared" si="1"/>
        <v>23</v>
      </c>
      <c r="H24" s="14">
        <v>0</v>
      </c>
      <c r="I24" s="15">
        <f t="shared" si="2"/>
        <v>43</v>
      </c>
      <c r="J24" s="14">
        <v>3350869</v>
      </c>
      <c r="K24" s="15">
        <f t="shared" si="3"/>
        <v>17</v>
      </c>
      <c r="L24" s="14">
        <v>17592849</v>
      </c>
      <c r="M24" s="15">
        <f t="shared" si="4"/>
        <v>34</v>
      </c>
      <c r="N24" s="14">
        <v>12693143</v>
      </c>
      <c r="O24" s="50">
        <f t="shared" si="5"/>
        <v>26</v>
      </c>
      <c r="P24" s="53">
        <f t="shared" si="6"/>
        <v>0.72149445493450204</v>
      </c>
      <c r="Q24" s="14">
        <f t="shared" si="7"/>
        <v>4899706</v>
      </c>
      <c r="R24" s="81">
        <f t="shared" si="8"/>
        <v>40</v>
      </c>
      <c r="S24" s="6"/>
    </row>
    <row r="25" spans="2:19" x14ac:dyDescent="0.4">
      <c r="B25" s="94" t="s">
        <v>44</v>
      </c>
      <c r="C25" s="95" t="s">
        <v>45</v>
      </c>
      <c r="D25" s="14">
        <f t="shared" si="0"/>
        <v>14177147</v>
      </c>
      <c r="E25" s="15">
        <f t="shared" si="1"/>
        <v>6</v>
      </c>
      <c r="F25" s="14">
        <v>6250181</v>
      </c>
      <c r="G25" s="15">
        <f t="shared" si="1"/>
        <v>6</v>
      </c>
      <c r="H25" s="14">
        <v>0</v>
      </c>
      <c r="I25" s="15">
        <f t="shared" si="2"/>
        <v>43</v>
      </c>
      <c r="J25" s="14">
        <v>7926966</v>
      </c>
      <c r="K25" s="15">
        <f t="shared" si="3"/>
        <v>6</v>
      </c>
      <c r="L25" s="14">
        <v>23776581</v>
      </c>
      <c r="M25" s="15">
        <f t="shared" si="4"/>
        <v>27</v>
      </c>
      <c r="N25" s="14">
        <v>0</v>
      </c>
      <c r="O25" s="50">
        <f t="shared" si="5"/>
        <v>63</v>
      </c>
      <c r="P25" s="53">
        <f t="shared" si="6"/>
        <v>0</v>
      </c>
      <c r="Q25" s="14">
        <f t="shared" si="7"/>
        <v>23776581</v>
      </c>
      <c r="R25" s="81">
        <f t="shared" si="8"/>
        <v>10</v>
      </c>
      <c r="S25" s="6"/>
    </row>
    <row r="26" spans="2:19" x14ac:dyDescent="0.4">
      <c r="B26" s="94" t="s">
        <v>46</v>
      </c>
      <c r="C26" s="95" t="s">
        <v>47</v>
      </c>
      <c r="D26" s="14">
        <f t="shared" si="0"/>
        <v>3003387</v>
      </c>
      <c r="E26" s="15">
        <f t="shared" si="1"/>
        <v>36</v>
      </c>
      <c r="F26" s="14">
        <v>2256908</v>
      </c>
      <c r="G26" s="15">
        <f t="shared" si="1"/>
        <v>25</v>
      </c>
      <c r="H26" s="14">
        <v>0</v>
      </c>
      <c r="I26" s="15">
        <f t="shared" si="2"/>
        <v>43</v>
      </c>
      <c r="J26" s="14">
        <v>746479</v>
      </c>
      <c r="K26" s="15">
        <f t="shared" si="3"/>
        <v>39</v>
      </c>
      <c r="L26" s="14">
        <v>32583136</v>
      </c>
      <c r="M26" s="15">
        <f t="shared" si="4"/>
        <v>18</v>
      </c>
      <c r="N26" s="14">
        <v>19880116</v>
      </c>
      <c r="O26" s="50">
        <f t="shared" si="5"/>
        <v>15</v>
      </c>
      <c r="P26" s="53">
        <f t="shared" si="6"/>
        <v>0.61013513248080231</v>
      </c>
      <c r="Q26" s="14">
        <f t="shared" si="7"/>
        <v>12703020</v>
      </c>
      <c r="R26" s="81">
        <f t="shared" si="8"/>
        <v>25</v>
      </c>
      <c r="S26" s="6"/>
    </row>
    <row r="27" spans="2:19" x14ac:dyDescent="0.4">
      <c r="B27" s="94" t="s">
        <v>48</v>
      </c>
      <c r="C27" s="95" t="s">
        <v>49</v>
      </c>
      <c r="D27" s="14">
        <f t="shared" si="0"/>
        <v>2914608</v>
      </c>
      <c r="E27" s="15">
        <f t="shared" si="1"/>
        <v>37</v>
      </c>
      <c r="F27" s="14">
        <v>2575460</v>
      </c>
      <c r="G27" s="15">
        <f t="shared" si="1"/>
        <v>21</v>
      </c>
      <c r="H27" s="14">
        <v>0</v>
      </c>
      <c r="I27" s="15">
        <f t="shared" si="2"/>
        <v>43</v>
      </c>
      <c r="J27" s="14">
        <v>339148</v>
      </c>
      <c r="K27" s="15">
        <f t="shared" si="3"/>
        <v>54</v>
      </c>
      <c r="L27" s="14">
        <v>28084098</v>
      </c>
      <c r="M27" s="15">
        <f t="shared" si="4"/>
        <v>23</v>
      </c>
      <c r="N27" s="14">
        <v>12023768</v>
      </c>
      <c r="O27" s="50">
        <f t="shared" si="5"/>
        <v>28</v>
      </c>
      <c r="P27" s="53">
        <f t="shared" si="6"/>
        <v>0.42813438409166638</v>
      </c>
      <c r="Q27" s="14">
        <f t="shared" si="7"/>
        <v>16060330</v>
      </c>
      <c r="R27" s="81">
        <f t="shared" si="8"/>
        <v>18</v>
      </c>
      <c r="S27" s="6"/>
    </row>
    <row r="28" spans="2:19" x14ac:dyDescent="0.4">
      <c r="B28" s="94" t="s">
        <v>50</v>
      </c>
      <c r="C28" s="95" t="s">
        <v>51</v>
      </c>
      <c r="D28" s="14">
        <f t="shared" si="0"/>
        <v>5976982</v>
      </c>
      <c r="E28" s="15">
        <f t="shared" si="1"/>
        <v>19</v>
      </c>
      <c r="F28" s="14">
        <v>2726743</v>
      </c>
      <c r="G28" s="15">
        <f t="shared" si="1"/>
        <v>18</v>
      </c>
      <c r="H28" s="14">
        <v>0</v>
      </c>
      <c r="I28" s="15">
        <f t="shared" si="2"/>
        <v>43</v>
      </c>
      <c r="J28" s="14">
        <v>3250239</v>
      </c>
      <c r="K28" s="15">
        <f t="shared" si="3"/>
        <v>20</v>
      </c>
      <c r="L28" s="14">
        <v>16271386</v>
      </c>
      <c r="M28" s="15">
        <f t="shared" si="4"/>
        <v>37</v>
      </c>
      <c r="N28" s="14">
        <v>10516304</v>
      </c>
      <c r="O28" s="50">
        <f t="shared" si="5"/>
        <v>32</v>
      </c>
      <c r="P28" s="53">
        <f t="shared" si="6"/>
        <v>0.64630658998563495</v>
      </c>
      <c r="Q28" s="14">
        <f t="shared" si="7"/>
        <v>5755082</v>
      </c>
      <c r="R28" s="81">
        <f t="shared" si="8"/>
        <v>37</v>
      </c>
      <c r="S28" s="6"/>
    </row>
    <row r="29" spans="2:19" x14ac:dyDescent="0.4">
      <c r="B29" s="94" t="s">
        <v>52</v>
      </c>
      <c r="C29" s="95" t="s">
        <v>53</v>
      </c>
      <c r="D29" s="14">
        <f t="shared" si="0"/>
        <v>1919936</v>
      </c>
      <c r="E29" s="15">
        <f t="shared" si="1"/>
        <v>41</v>
      </c>
      <c r="F29" s="14">
        <v>1372056</v>
      </c>
      <c r="G29" s="15">
        <f t="shared" si="1"/>
        <v>33</v>
      </c>
      <c r="H29" s="14">
        <v>0</v>
      </c>
      <c r="I29" s="15">
        <f t="shared" si="2"/>
        <v>43</v>
      </c>
      <c r="J29" s="14">
        <v>547880</v>
      </c>
      <c r="K29" s="15">
        <f t="shared" si="3"/>
        <v>48</v>
      </c>
      <c r="L29" s="14">
        <v>18505287</v>
      </c>
      <c r="M29" s="15">
        <f t="shared" si="4"/>
        <v>32</v>
      </c>
      <c r="N29" s="14">
        <v>5173294</v>
      </c>
      <c r="O29" s="50">
        <f t="shared" si="5"/>
        <v>46</v>
      </c>
      <c r="P29" s="53">
        <f t="shared" si="6"/>
        <v>0.27955762047894744</v>
      </c>
      <c r="Q29" s="14">
        <f t="shared" si="7"/>
        <v>13331993</v>
      </c>
      <c r="R29" s="81">
        <f t="shared" si="8"/>
        <v>24</v>
      </c>
      <c r="S29" s="6"/>
    </row>
    <row r="30" spans="2:19" x14ac:dyDescent="0.4">
      <c r="B30" s="94" t="s">
        <v>54</v>
      </c>
      <c r="C30" s="95" t="s">
        <v>55</v>
      </c>
      <c r="D30" s="14">
        <f t="shared" si="0"/>
        <v>3484856</v>
      </c>
      <c r="E30" s="15">
        <f t="shared" si="1"/>
        <v>29</v>
      </c>
      <c r="F30" s="14">
        <v>2266735</v>
      </c>
      <c r="G30" s="15">
        <f t="shared" si="1"/>
        <v>24</v>
      </c>
      <c r="H30" s="14">
        <v>0</v>
      </c>
      <c r="I30" s="15">
        <f t="shared" si="2"/>
        <v>43</v>
      </c>
      <c r="J30" s="14">
        <v>1218121</v>
      </c>
      <c r="K30" s="15">
        <f t="shared" si="3"/>
        <v>34</v>
      </c>
      <c r="L30" s="14">
        <v>51332458</v>
      </c>
      <c r="M30" s="15">
        <f t="shared" si="4"/>
        <v>9</v>
      </c>
      <c r="N30" s="14">
        <v>23404729</v>
      </c>
      <c r="O30" s="50">
        <f t="shared" si="5"/>
        <v>11</v>
      </c>
      <c r="P30" s="53">
        <f t="shared" si="6"/>
        <v>0.45594405395510185</v>
      </c>
      <c r="Q30" s="14">
        <f t="shared" si="7"/>
        <v>27927729</v>
      </c>
      <c r="R30" s="81">
        <f t="shared" si="8"/>
        <v>6</v>
      </c>
      <c r="S30" s="6"/>
    </row>
    <row r="31" spans="2:19" x14ac:dyDescent="0.4">
      <c r="B31" s="96" t="s">
        <v>56</v>
      </c>
      <c r="C31" s="97" t="s">
        <v>57</v>
      </c>
      <c r="D31" s="58">
        <f t="shared" si="0"/>
        <v>2413752</v>
      </c>
      <c r="E31" s="21">
        <f t="shared" si="1"/>
        <v>40</v>
      </c>
      <c r="F31" s="58">
        <v>1399354</v>
      </c>
      <c r="G31" s="21">
        <f t="shared" si="1"/>
        <v>32</v>
      </c>
      <c r="H31" s="58">
        <v>0</v>
      </c>
      <c r="I31" s="21">
        <f t="shared" si="2"/>
        <v>43</v>
      </c>
      <c r="J31" s="58">
        <v>1014398</v>
      </c>
      <c r="K31" s="21">
        <f t="shared" si="3"/>
        <v>36</v>
      </c>
      <c r="L31" s="58">
        <v>25102618</v>
      </c>
      <c r="M31" s="21">
        <f t="shared" si="4"/>
        <v>26</v>
      </c>
      <c r="N31" s="58">
        <v>12652610</v>
      </c>
      <c r="O31" s="59">
        <f t="shared" si="5"/>
        <v>27</v>
      </c>
      <c r="P31" s="60">
        <f t="shared" si="6"/>
        <v>0.50403547550299332</v>
      </c>
      <c r="Q31" s="58">
        <f t="shared" si="7"/>
        <v>12450008</v>
      </c>
      <c r="R31" s="82">
        <f t="shared" si="8"/>
        <v>26</v>
      </c>
      <c r="S31" s="6"/>
    </row>
    <row r="32" spans="2:19" x14ac:dyDescent="0.4">
      <c r="B32" s="94" t="s">
        <v>58</v>
      </c>
      <c r="C32" s="95" t="s">
        <v>59</v>
      </c>
      <c r="D32" s="14">
        <f t="shared" si="0"/>
        <v>7909488</v>
      </c>
      <c r="E32" s="15">
        <f t="shared" si="1"/>
        <v>16</v>
      </c>
      <c r="F32" s="14">
        <v>5024099</v>
      </c>
      <c r="G32" s="15">
        <f t="shared" si="1"/>
        <v>9</v>
      </c>
      <c r="H32" s="14">
        <v>129564</v>
      </c>
      <c r="I32" s="15">
        <f t="shared" si="2"/>
        <v>24</v>
      </c>
      <c r="J32" s="14">
        <v>2755825</v>
      </c>
      <c r="K32" s="15">
        <f t="shared" si="3"/>
        <v>24</v>
      </c>
      <c r="L32" s="14">
        <v>44342902</v>
      </c>
      <c r="M32" s="15">
        <f t="shared" si="4"/>
        <v>11</v>
      </c>
      <c r="N32" s="14">
        <v>24786104</v>
      </c>
      <c r="O32" s="50">
        <f t="shared" si="5"/>
        <v>10</v>
      </c>
      <c r="P32" s="53">
        <f t="shared" si="6"/>
        <v>0.55896440877956066</v>
      </c>
      <c r="Q32" s="14">
        <f t="shared" si="7"/>
        <v>19556798</v>
      </c>
      <c r="R32" s="81">
        <f t="shared" si="8"/>
        <v>15</v>
      </c>
      <c r="S32" s="6"/>
    </row>
    <row r="33" spans="2:19" x14ac:dyDescent="0.4">
      <c r="B33" s="98" t="s">
        <v>60</v>
      </c>
      <c r="C33" s="99" t="s">
        <v>61</v>
      </c>
      <c r="D33" s="61">
        <f t="shared" si="0"/>
        <v>3392571</v>
      </c>
      <c r="E33" s="24">
        <f t="shared" si="1"/>
        <v>30</v>
      </c>
      <c r="F33" s="61">
        <v>1182101</v>
      </c>
      <c r="G33" s="24">
        <f t="shared" si="1"/>
        <v>42</v>
      </c>
      <c r="H33" s="61">
        <v>609539</v>
      </c>
      <c r="I33" s="24">
        <f t="shared" si="2"/>
        <v>11</v>
      </c>
      <c r="J33" s="61">
        <v>1600931</v>
      </c>
      <c r="K33" s="24">
        <f t="shared" si="3"/>
        <v>30</v>
      </c>
      <c r="L33" s="61">
        <v>22706984</v>
      </c>
      <c r="M33" s="24">
        <f t="shared" si="4"/>
        <v>29</v>
      </c>
      <c r="N33" s="61">
        <v>11296723</v>
      </c>
      <c r="O33" s="62">
        <f t="shared" si="5"/>
        <v>30</v>
      </c>
      <c r="P33" s="63">
        <f t="shared" si="6"/>
        <v>0.49749993217945632</v>
      </c>
      <c r="Q33" s="61">
        <f t="shared" si="7"/>
        <v>11410261</v>
      </c>
      <c r="R33" s="83">
        <f t="shared" si="8"/>
        <v>29</v>
      </c>
      <c r="S33" s="6"/>
    </row>
    <row r="34" spans="2:19" x14ac:dyDescent="0.4">
      <c r="B34" s="94" t="s">
        <v>62</v>
      </c>
      <c r="C34" s="95" t="s">
        <v>63</v>
      </c>
      <c r="D34" s="14">
        <f t="shared" si="0"/>
        <v>5033841</v>
      </c>
      <c r="E34" s="15">
        <f t="shared" si="1"/>
        <v>24</v>
      </c>
      <c r="F34" s="14">
        <v>1909356</v>
      </c>
      <c r="G34" s="15">
        <f t="shared" si="1"/>
        <v>27</v>
      </c>
      <c r="H34" s="14">
        <v>122051</v>
      </c>
      <c r="I34" s="15">
        <f t="shared" si="2"/>
        <v>25</v>
      </c>
      <c r="J34" s="14">
        <v>3002434</v>
      </c>
      <c r="K34" s="15">
        <f t="shared" si="3"/>
        <v>23</v>
      </c>
      <c r="L34" s="14">
        <v>21893833</v>
      </c>
      <c r="M34" s="15">
        <f t="shared" si="4"/>
        <v>30</v>
      </c>
      <c r="N34" s="14">
        <v>6598656</v>
      </c>
      <c r="O34" s="50">
        <f t="shared" si="5"/>
        <v>39</v>
      </c>
      <c r="P34" s="53">
        <f t="shared" si="6"/>
        <v>0.30139336497177083</v>
      </c>
      <c r="Q34" s="14">
        <f t="shared" si="7"/>
        <v>15295177</v>
      </c>
      <c r="R34" s="81">
        <f t="shared" si="8"/>
        <v>20</v>
      </c>
      <c r="S34" s="6"/>
    </row>
    <row r="35" spans="2:19" x14ac:dyDescent="0.4">
      <c r="B35" s="94" t="s">
        <v>64</v>
      </c>
      <c r="C35" s="95" t="s">
        <v>65</v>
      </c>
      <c r="D35" s="14">
        <f t="shared" si="0"/>
        <v>5717901</v>
      </c>
      <c r="E35" s="15">
        <f t="shared" si="1"/>
        <v>23</v>
      </c>
      <c r="F35" s="14">
        <v>3368973</v>
      </c>
      <c r="G35" s="15">
        <f t="shared" si="1"/>
        <v>17</v>
      </c>
      <c r="H35" s="14">
        <v>0</v>
      </c>
      <c r="I35" s="15">
        <f t="shared" si="2"/>
        <v>43</v>
      </c>
      <c r="J35" s="14">
        <v>2348928</v>
      </c>
      <c r="K35" s="15">
        <f t="shared" si="3"/>
        <v>25</v>
      </c>
      <c r="L35" s="14">
        <v>23281887</v>
      </c>
      <c r="M35" s="15">
        <f t="shared" si="4"/>
        <v>28</v>
      </c>
      <c r="N35" s="14">
        <v>13334136</v>
      </c>
      <c r="O35" s="50">
        <f t="shared" si="5"/>
        <v>25</v>
      </c>
      <c r="P35" s="53">
        <f t="shared" si="6"/>
        <v>0.57272574168923673</v>
      </c>
      <c r="Q35" s="14">
        <f t="shared" si="7"/>
        <v>9947751</v>
      </c>
      <c r="R35" s="81">
        <f t="shared" si="8"/>
        <v>33</v>
      </c>
      <c r="S35" s="6"/>
    </row>
    <row r="36" spans="2:19" x14ac:dyDescent="0.4">
      <c r="B36" s="94" t="s">
        <v>66</v>
      </c>
      <c r="C36" s="95" t="s">
        <v>67</v>
      </c>
      <c r="D36" s="14">
        <f t="shared" si="0"/>
        <v>3817275</v>
      </c>
      <c r="E36" s="15">
        <f t="shared" si="1"/>
        <v>28</v>
      </c>
      <c r="F36" s="14">
        <v>2633570</v>
      </c>
      <c r="G36" s="15">
        <f t="shared" si="1"/>
        <v>20</v>
      </c>
      <c r="H36" s="14">
        <v>471510</v>
      </c>
      <c r="I36" s="15">
        <f t="shared" si="2"/>
        <v>14</v>
      </c>
      <c r="J36" s="14">
        <v>712195</v>
      </c>
      <c r="K36" s="15">
        <f t="shared" si="3"/>
        <v>40</v>
      </c>
      <c r="L36" s="14">
        <v>41279106</v>
      </c>
      <c r="M36" s="15">
        <f t="shared" si="4"/>
        <v>13</v>
      </c>
      <c r="N36" s="14">
        <v>17234062</v>
      </c>
      <c r="O36" s="50">
        <f t="shared" si="5"/>
        <v>17</v>
      </c>
      <c r="P36" s="53">
        <f t="shared" si="6"/>
        <v>0.41750085382178576</v>
      </c>
      <c r="Q36" s="14">
        <f t="shared" si="7"/>
        <v>24045044</v>
      </c>
      <c r="R36" s="81">
        <f t="shared" si="8"/>
        <v>9</v>
      </c>
      <c r="S36" s="6"/>
    </row>
    <row r="37" spans="2:19" x14ac:dyDescent="0.4">
      <c r="B37" s="100" t="s">
        <v>68</v>
      </c>
      <c r="C37" s="101" t="s">
        <v>69</v>
      </c>
      <c r="D37" s="64">
        <f t="shared" ref="D37:D67" si="9">+F37+H37+J37</f>
        <v>3162892</v>
      </c>
      <c r="E37" s="27">
        <f t="shared" si="1"/>
        <v>33</v>
      </c>
      <c r="F37" s="64">
        <v>1863821</v>
      </c>
      <c r="G37" s="27">
        <f t="shared" si="1"/>
        <v>28</v>
      </c>
      <c r="H37" s="64">
        <v>3087</v>
      </c>
      <c r="I37" s="27">
        <f t="shared" si="2"/>
        <v>38</v>
      </c>
      <c r="J37" s="64">
        <v>1295984</v>
      </c>
      <c r="K37" s="27">
        <f t="shared" si="3"/>
        <v>33</v>
      </c>
      <c r="L37" s="64">
        <v>14772325</v>
      </c>
      <c r="M37" s="27">
        <f t="shared" si="4"/>
        <v>38</v>
      </c>
      <c r="N37" s="64">
        <v>11212101</v>
      </c>
      <c r="O37" s="65">
        <f t="shared" si="5"/>
        <v>31</v>
      </c>
      <c r="P37" s="66">
        <f t="shared" si="6"/>
        <v>0.75899365875039981</v>
      </c>
      <c r="Q37" s="64">
        <f t="shared" si="7"/>
        <v>3560224</v>
      </c>
      <c r="R37" s="84">
        <f t="shared" si="8"/>
        <v>49</v>
      </c>
      <c r="S37" s="6"/>
    </row>
    <row r="38" spans="2:19" x14ac:dyDescent="0.4">
      <c r="B38" s="94" t="s">
        <v>70</v>
      </c>
      <c r="C38" s="95" t="s">
        <v>71</v>
      </c>
      <c r="D38" s="14">
        <f t="shared" si="9"/>
        <v>5730336</v>
      </c>
      <c r="E38" s="15">
        <f t="shared" si="1"/>
        <v>22</v>
      </c>
      <c r="F38" s="14">
        <v>4687135</v>
      </c>
      <c r="G38" s="15">
        <f t="shared" si="1"/>
        <v>10</v>
      </c>
      <c r="H38" s="14">
        <v>52217</v>
      </c>
      <c r="I38" s="15">
        <f t="shared" si="2"/>
        <v>29</v>
      </c>
      <c r="J38" s="14">
        <v>990984</v>
      </c>
      <c r="K38" s="15">
        <f t="shared" si="3"/>
        <v>37</v>
      </c>
      <c r="L38" s="14">
        <v>30509878</v>
      </c>
      <c r="M38" s="15">
        <f t="shared" si="4"/>
        <v>21</v>
      </c>
      <c r="N38" s="14">
        <v>16696750</v>
      </c>
      <c r="O38" s="50">
        <f t="shared" si="5"/>
        <v>18</v>
      </c>
      <c r="P38" s="53">
        <f t="shared" si="6"/>
        <v>0.54725718667246059</v>
      </c>
      <c r="Q38" s="14">
        <f t="shared" si="7"/>
        <v>13813128</v>
      </c>
      <c r="R38" s="81">
        <f t="shared" si="8"/>
        <v>22</v>
      </c>
      <c r="S38" s="6"/>
    </row>
    <row r="39" spans="2:19" x14ac:dyDescent="0.4">
      <c r="B39" s="94" t="s">
        <v>72</v>
      </c>
      <c r="C39" s="95" t="s">
        <v>73</v>
      </c>
      <c r="D39" s="14">
        <f t="shared" si="9"/>
        <v>1008543</v>
      </c>
      <c r="E39" s="15">
        <f t="shared" si="1"/>
        <v>58</v>
      </c>
      <c r="F39" s="14">
        <v>622143</v>
      </c>
      <c r="G39" s="15">
        <f t="shared" si="1"/>
        <v>56</v>
      </c>
      <c r="H39" s="14">
        <v>278226</v>
      </c>
      <c r="I39" s="15">
        <f t="shared" si="2"/>
        <v>19</v>
      </c>
      <c r="J39" s="14">
        <v>108174</v>
      </c>
      <c r="K39" s="15">
        <f t="shared" si="3"/>
        <v>61</v>
      </c>
      <c r="L39" s="14">
        <v>14464320</v>
      </c>
      <c r="M39" s="15">
        <f t="shared" si="4"/>
        <v>39</v>
      </c>
      <c r="N39" s="14">
        <v>9052833</v>
      </c>
      <c r="O39" s="50">
        <f t="shared" si="5"/>
        <v>36</v>
      </c>
      <c r="P39" s="53">
        <f t="shared" si="6"/>
        <v>0.62587339052233359</v>
      </c>
      <c r="Q39" s="14">
        <f t="shared" si="7"/>
        <v>5411487</v>
      </c>
      <c r="R39" s="81">
        <f t="shared" si="8"/>
        <v>38</v>
      </c>
      <c r="S39" s="6"/>
    </row>
    <row r="40" spans="2:19" x14ac:dyDescent="0.4">
      <c r="B40" s="100" t="s">
        <v>74</v>
      </c>
      <c r="C40" s="101" t="s">
        <v>75</v>
      </c>
      <c r="D40" s="64">
        <f t="shared" si="9"/>
        <v>3150600</v>
      </c>
      <c r="E40" s="27">
        <f t="shared" si="1"/>
        <v>34</v>
      </c>
      <c r="F40" s="64">
        <v>1292488</v>
      </c>
      <c r="G40" s="27">
        <f t="shared" si="1"/>
        <v>35</v>
      </c>
      <c r="H40" s="64">
        <v>0</v>
      </c>
      <c r="I40" s="27">
        <f t="shared" si="2"/>
        <v>43</v>
      </c>
      <c r="J40" s="64">
        <v>1858112</v>
      </c>
      <c r="K40" s="27">
        <f t="shared" si="3"/>
        <v>27</v>
      </c>
      <c r="L40" s="64">
        <v>17455069</v>
      </c>
      <c r="M40" s="27">
        <f t="shared" si="4"/>
        <v>35</v>
      </c>
      <c r="N40" s="64">
        <v>11480206</v>
      </c>
      <c r="O40" s="65">
        <f t="shared" si="5"/>
        <v>29</v>
      </c>
      <c r="P40" s="66">
        <f t="shared" si="6"/>
        <v>0.65770040782995476</v>
      </c>
      <c r="Q40" s="64">
        <f t="shared" si="7"/>
        <v>5974863</v>
      </c>
      <c r="R40" s="84">
        <f t="shared" si="8"/>
        <v>36</v>
      </c>
      <c r="S40" s="6"/>
    </row>
    <row r="41" spans="2:19" x14ac:dyDescent="0.4">
      <c r="B41" s="100" t="s">
        <v>76</v>
      </c>
      <c r="C41" s="101" t="s">
        <v>77</v>
      </c>
      <c r="D41" s="64">
        <f t="shared" si="9"/>
        <v>3221911</v>
      </c>
      <c r="E41" s="27">
        <f t="shared" si="1"/>
        <v>32</v>
      </c>
      <c r="F41" s="64">
        <v>1444959</v>
      </c>
      <c r="G41" s="27">
        <f t="shared" si="1"/>
        <v>31</v>
      </c>
      <c r="H41" s="64">
        <v>193681</v>
      </c>
      <c r="I41" s="27">
        <f t="shared" si="2"/>
        <v>21</v>
      </c>
      <c r="J41" s="64">
        <v>1583271</v>
      </c>
      <c r="K41" s="27">
        <f t="shared" si="3"/>
        <v>31</v>
      </c>
      <c r="L41" s="64">
        <v>17052506</v>
      </c>
      <c r="M41" s="27">
        <f t="shared" si="4"/>
        <v>36</v>
      </c>
      <c r="N41" s="64">
        <v>9674740</v>
      </c>
      <c r="O41" s="65">
        <f t="shared" si="5"/>
        <v>34</v>
      </c>
      <c r="P41" s="66">
        <f t="shared" si="6"/>
        <v>0.56735004227531127</v>
      </c>
      <c r="Q41" s="64">
        <f t="shared" si="7"/>
        <v>7377766</v>
      </c>
      <c r="R41" s="84">
        <f t="shared" si="8"/>
        <v>35</v>
      </c>
      <c r="S41" s="6"/>
    </row>
    <row r="42" spans="2:19" x14ac:dyDescent="0.4">
      <c r="B42" s="94" t="s">
        <v>78</v>
      </c>
      <c r="C42" s="95" t="s">
        <v>79</v>
      </c>
      <c r="D42" s="14">
        <f t="shared" si="9"/>
        <v>1888197</v>
      </c>
      <c r="E42" s="15">
        <f t="shared" si="1"/>
        <v>44</v>
      </c>
      <c r="F42" s="14">
        <v>1276095</v>
      </c>
      <c r="G42" s="15">
        <f t="shared" si="1"/>
        <v>36</v>
      </c>
      <c r="H42" s="14">
        <v>0</v>
      </c>
      <c r="I42" s="15">
        <f t="shared" si="2"/>
        <v>43</v>
      </c>
      <c r="J42" s="14">
        <v>612102</v>
      </c>
      <c r="K42" s="15">
        <f t="shared" si="3"/>
        <v>44</v>
      </c>
      <c r="L42" s="14">
        <v>20839579</v>
      </c>
      <c r="M42" s="15">
        <f t="shared" si="4"/>
        <v>31</v>
      </c>
      <c r="N42" s="14">
        <v>9466317</v>
      </c>
      <c r="O42" s="50">
        <f t="shared" si="5"/>
        <v>35</v>
      </c>
      <c r="P42" s="53">
        <f t="shared" si="6"/>
        <v>0.45424703637247182</v>
      </c>
      <c r="Q42" s="14">
        <f t="shared" si="7"/>
        <v>11373262</v>
      </c>
      <c r="R42" s="81">
        <f t="shared" si="8"/>
        <v>30</v>
      </c>
      <c r="S42" s="6"/>
    </row>
    <row r="43" spans="2:19" x14ac:dyDescent="0.4">
      <c r="B43" s="94">
        <v>39</v>
      </c>
      <c r="C43" s="95" t="s">
        <v>80</v>
      </c>
      <c r="D43" s="14">
        <f t="shared" si="9"/>
        <v>13729554</v>
      </c>
      <c r="E43" s="15">
        <f t="shared" si="1"/>
        <v>7</v>
      </c>
      <c r="F43" s="14">
        <v>3942950</v>
      </c>
      <c r="G43" s="15">
        <f t="shared" si="1"/>
        <v>14</v>
      </c>
      <c r="H43" s="14">
        <v>2561615</v>
      </c>
      <c r="I43" s="15">
        <f t="shared" si="2"/>
        <v>5</v>
      </c>
      <c r="J43" s="14">
        <v>7224989</v>
      </c>
      <c r="K43" s="15">
        <f t="shared" si="3"/>
        <v>8</v>
      </c>
      <c r="L43" s="14">
        <v>41842705</v>
      </c>
      <c r="M43" s="15">
        <f t="shared" si="4"/>
        <v>12</v>
      </c>
      <c r="N43" s="14">
        <v>18224383</v>
      </c>
      <c r="O43" s="50">
        <f t="shared" si="5"/>
        <v>16</v>
      </c>
      <c r="P43" s="53">
        <f t="shared" si="6"/>
        <v>0.43554504901153018</v>
      </c>
      <c r="Q43" s="14">
        <f t="shared" si="7"/>
        <v>23618322</v>
      </c>
      <c r="R43" s="81">
        <f t="shared" si="8"/>
        <v>11</v>
      </c>
      <c r="S43" s="6"/>
    </row>
    <row r="44" spans="2:19" x14ac:dyDescent="0.4">
      <c r="B44" s="102">
        <v>40</v>
      </c>
      <c r="C44" s="103" t="s">
        <v>81</v>
      </c>
      <c r="D44" s="67">
        <f t="shared" si="9"/>
        <v>1458701</v>
      </c>
      <c r="E44" s="30">
        <f t="shared" si="1"/>
        <v>50</v>
      </c>
      <c r="F44" s="67">
        <v>858158</v>
      </c>
      <c r="G44" s="30">
        <f t="shared" si="1"/>
        <v>50</v>
      </c>
      <c r="H44" s="67">
        <v>47509</v>
      </c>
      <c r="I44" s="30">
        <f t="shared" si="2"/>
        <v>31</v>
      </c>
      <c r="J44" s="67">
        <v>553034</v>
      </c>
      <c r="K44" s="30">
        <f t="shared" si="3"/>
        <v>47</v>
      </c>
      <c r="L44" s="67">
        <v>12146963</v>
      </c>
      <c r="M44" s="30">
        <f t="shared" si="4"/>
        <v>41</v>
      </c>
      <c r="N44" s="67">
        <v>8237815</v>
      </c>
      <c r="O44" s="68">
        <f t="shared" si="5"/>
        <v>37</v>
      </c>
      <c r="P44" s="69">
        <f t="shared" si="6"/>
        <v>0.67817898185744041</v>
      </c>
      <c r="Q44" s="67">
        <f t="shared" si="7"/>
        <v>3909148</v>
      </c>
      <c r="R44" s="85">
        <f t="shared" si="8"/>
        <v>46</v>
      </c>
      <c r="S44" s="6"/>
    </row>
    <row r="45" spans="2:19" x14ac:dyDescent="0.4">
      <c r="B45" s="104">
        <v>41</v>
      </c>
      <c r="C45" s="105" t="s">
        <v>82</v>
      </c>
      <c r="D45" s="70">
        <f t="shared" si="9"/>
        <v>1168199</v>
      </c>
      <c r="E45" s="33">
        <f t="shared" si="1"/>
        <v>55</v>
      </c>
      <c r="F45" s="70">
        <v>853140</v>
      </c>
      <c r="G45" s="33">
        <f t="shared" si="1"/>
        <v>51</v>
      </c>
      <c r="H45" s="70">
        <v>1232</v>
      </c>
      <c r="I45" s="33">
        <f t="shared" si="2"/>
        <v>41</v>
      </c>
      <c r="J45" s="70">
        <v>313827</v>
      </c>
      <c r="K45" s="33">
        <f t="shared" si="3"/>
        <v>55</v>
      </c>
      <c r="L45" s="70">
        <v>11607216</v>
      </c>
      <c r="M45" s="33">
        <f t="shared" si="4"/>
        <v>42</v>
      </c>
      <c r="N45" s="70">
        <v>6535345</v>
      </c>
      <c r="O45" s="71">
        <f t="shared" si="5"/>
        <v>40</v>
      </c>
      <c r="P45" s="72">
        <f t="shared" si="6"/>
        <v>0.56304155966426406</v>
      </c>
      <c r="Q45" s="70">
        <f t="shared" si="7"/>
        <v>5071871</v>
      </c>
      <c r="R45" s="86">
        <f t="shared" si="8"/>
        <v>39</v>
      </c>
      <c r="S45" s="6"/>
    </row>
    <row r="46" spans="2:19" x14ac:dyDescent="0.4">
      <c r="B46" s="94">
        <v>42</v>
      </c>
      <c r="C46" s="95" t="s">
        <v>83</v>
      </c>
      <c r="D46" s="14">
        <f t="shared" si="9"/>
        <v>1110299</v>
      </c>
      <c r="E46" s="15">
        <f t="shared" si="1"/>
        <v>56</v>
      </c>
      <c r="F46" s="14">
        <v>886735</v>
      </c>
      <c r="G46" s="15">
        <f t="shared" si="1"/>
        <v>49</v>
      </c>
      <c r="H46" s="14">
        <v>0</v>
      </c>
      <c r="I46" s="15">
        <f t="shared" si="2"/>
        <v>43</v>
      </c>
      <c r="J46" s="14">
        <v>223564</v>
      </c>
      <c r="K46" s="15">
        <f t="shared" si="3"/>
        <v>57</v>
      </c>
      <c r="L46" s="14">
        <v>14199795</v>
      </c>
      <c r="M46" s="15">
        <f t="shared" si="4"/>
        <v>40</v>
      </c>
      <c r="N46" s="14">
        <v>2412841</v>
      </c>
      <c r="O46" s="50">
        <f t="shared" si="5"/>
        <v>57</v>
      </c>
      <c r="P46" s="53">
        <f t="shared" si="6"/>
        <v>0.16992083336414363</v>
      </c>
      <c r="Q46" s="14">
        <f t="shared" si="7"/>
        <v>11786954</v>
      </c>
      <c r="R46" s="81">
        <f t="shared" si="8"/>
        <v>27</v>
      </c>
      <c r="S46" s="6"/>
    </row>
    <row r="47" spans="2:19" x14ac:dyDescent="0.4">
      <c r="B47" s="94">
        <v>43</v>
      </c>
      <c r="C47" s="95" t="s">
        <v>84</v>
      </c>
      <c r="D47" s="14">
        <f t="shared" si="9"/>
        <v>1056595</v>
      </c>
      <c r="E47" s="15">
        <f t="shared" si="1"/>
        <v>57</v>
      </c>
      <c r="F47" s="14">
        <v>593906</v>
      </c>
      <c r="G47" s="15">
        <f t="shared" si="1"/>
        <v>58</v>
      </c>
      <c r="H47" s="14">
        <v>0</v>
      </c>
      <c r="I47" s="15">
        <f t="shared" si="2"/>
        <v>43</v>
      </c>
      <c r="J47" s="14">
        <v>462689</v>
      </c>
      <c r="K47" s="15">
        <f t="shared" si="3"/>
        <v>52</v>
      </c>
      <c r="L47" s="14">
        <v>10377183</v>
      </c>
      <c r="M47" s="15">
        <f t="shared" si="4"/>
        <v>43</v>
      </c>
      <c r="N47" s="14">
        <v>6223938</v>
      </c>
      <c r="O47" s="50">
        <f t="shared" si="5"/>
        <v>41</v>
      </c>
      <c r="P47" s="53">
        <f t="shared" si="6"/>
        <v>0.59977144086212997</v>
      </c>
      <c r="Q47" s="14">
        <f t="shared" si="7"/>
        <v>4153245</v>
      </c>
      <c r="R47" s="81">
        <f t="shared" si="8"/>
        <v>44</v>
      </c>
      <c r="S47" s="6"/>
    </row>
    <row r="48" spans="2:19" x14ac:dyDescent="0.4">
      <c r="B48" s="94">
        <v>44</v>
      </c>
      <c r="C48" s="95" t="s">
        <v>85</v>
      </c>
      <c r="D48" s="14">
        <f t="shared" si="9"/>
        <v>1279180</v>
      </c>
      <c r="E48" s="15">
        <f t="shared" si="1"/>
        <v>53</v>
      </c>
      <c r="F48" s="14">
        <v>538544</v>
      </c>
      <c r="G48" s="15">
        <f t="shared" si="1"/>
        <v>59</v>
      </c>
      <c r="H48" s="14">
        <v>54623</v>
      </c>
      <c r="I48" s="15">
        <f t="shared" si="2"/>
        <v>27</v>
      </c>
      <c r="J48" s="14">
        <v>686013</v>
      </c>
      <c r="K48" s="15">
        <f t="shared" si="3"/>
        <v>41</v>
      </c>
      <c r="L48" s="14">
        <v>3317065</v>
      </c>
      <c r="M48" s="15">
        <f t="shared" si="4"/>
        <v>59</v>
      </c>
      <c r="N48" s="14">
        <v>2692549</v>
      </c>
      <c r="O48" s="50">
        <f t="shared" si="5"/>
        <v>56</v>
      </c>
      <c r="P48" s="53">
        <f t="shared" si="6"/>
        <v>0.81172633035529906</v>
      </c>
      <c r="Q48" s="14">
        <f t="shared" si="7"/>
        <v>624516</v>
      </c>
      <c r="R48" s="81">
        <f t="shared" si="8"/>
        <v>62</v>
      </c>
      <c r="S48" s="6"/>
    </row>
    <row r="49" spans="2:19" x14ac:dyDescent="0.4">
      <c r="B49" s="94">
        <v>45</v>
      </c>
      <c r="C49" s="95" t="s">
        <v>86</v>
      </c>
      <c r="D49" s="14">
        <f t="shared" si="9"/>
        <v>417818</v>
      </c>
      <c r="E49" s="15">
        <f t="shared" si="1"/>
        <v>62</v>
      </c>
      <c r="F49" s="14">
        <v>224059</v>
      </c>
      <c r="G49" s="15">
        <f t="shared" si="1"/>
        <v>61</v>
      </c>
      <c r="H49" s="14">
        <v>42825</v>
      </c>
      <c r="I49" s="15">
        <f t="shared" si="2"/>
        <v>32</v>
      </c>
      <c r="J49" s="14">
        <v>150934</v>
      </c>
      <c r="K49" s="15">
        <f t="shared" si="3"/>
        <v>60</v>
      </c>
      <c r="L49" s="14">
        <v>5520084</v>
      </c>
      <c r="M49" s="15">
        <f t="shared" si="4"/>
        <v>57</v>
      </c>
      <c r="N49" s="14">
        <v>3207328</v>
      </c>
      <c r="O49" s="50">
        <f t="shared" si="5"/>
        <v>53</v>
      </c>
      <c r="P49" s="53">
        <f t="shared" si="6"/>
        <v>0.58102883941621175</v>
      </c>
      <c r="Q49" s="14">
        <f t="shared" si="7"/>
        <v>2312756</v>
      </c>
      <c r="R49" s="81">
        <f t="shared" si="8"/>
        <v>54</v>
      </c>
      <c r="S49" s="6"/>
    </row>
    <row r="50" spans="2:19" x14ac:dyDescent="0.4">
      <c r="B50" s="94">
        <v>46</v>
      </c>
      <c r="C50" s="95" t="s">
        <v>87</v>
      </c>
      <c r="D50" s="14">
        <f t="shared" si="9"/>
        <v>315667</v>
      </c>
      <c r="E50" s="15">
        <f t="shared" si="1"/>
        <v>63</v>
      </c>
      <c r="F50" s="14">
        <v>223054</v>
      </c>
      <c r="G50" s="15">
        <f t="shared" si="1"/>
        <v>62</v>
      </c>
      <c r="H50" s="14">
        <v>2339</v>
      </c>
      <c r="I50" s="15">
        <f t="shared" si="2"/>
        <v>39</v>
      </c>
      <c r="J50" s="14">
        <v>90274</v>
      </c>
      <c r="K50" s="15">
        <f t="shared" si="3"/>
        <v>62</v>
      </c>
      <c r="L50" s="14">
        <v>6667009</v>
      </c>
      <c r="M50" s="15">
        <f t="shared" si="4"/>
        <v>53</v>
      </c>
      <c r="N50" s="14">
        <v>3839410</v>
      </c>
      <c r="O50" s="50">
        <f t="shared" si="5"/>
        <v>50</v>
      </c>
      <c r="P50" s="53">
        <f t="shared" si="6"/>
        <v>0.57588192846297348</v>
      </c>
      <c r="Q50" s="14">
        <f t="shared" si="7"/>
        <v>2827599</v>
      </c>
      <c r="R50" s="81">
        <f t="shared" si="8"/>
        <v>51</v>
      </c>
      <c r="S50" s="6"/>
    </row>
    <row r="51" spans="2:19" x14ac:dyDescent="0.4">
      <c r="B51" s="94">
        <v>47</v>
      </c>
      <c r="C51" s="95" t="s">
        <v>88</v>
      </c>
      <c r="D51" s="14">
        <f t="shared" si="9"/>
        <v>998352</v>
      </c>
      <c r="E51" s="15">
        <f t="shared" si="1"/>
        <v>59</v>
      </c>
      <c r="F51" s="14">
        <v>844687</v>
      </c>
      <c r="G51" s="15">
        <f t="shared" si="1"/>
        <v>52</v>
      </c>
      <c r="H51" s="14">
        <v>1976</v>
      </c>
      <c r="I51" s="15">
        <f t="shared" si="2"/>
        <v>40</v>
      </c>
      <c r="J51" s="14">
        <v>151689</v>
      </c>
      <c r="K51" s="15">
        <f t="shared" si="3"/>
        <v>59</v>
      </c>
      <c r="L51" s="14">
        <v>9577655</v>
      </c>
      <c r="M51" s="15">
        <f t="shared" si="4"/>
        <v>45</v>
      </c>
      <c r="N51" s="14">
        <v>5818641</v>
      </c>
      <c r="O51" s="50">
        <f t="shared" si="5"/>
        <v>43</v>
      </c>
      <c r="P51" s="53">
        <f t="shared" si="6"/>
        <v>0.60752250942427977</v>
      </c>
      <c r="Q51" s="14">
        <f t="shared" si="7"/>
        <v>3759014</v>
      </c>
      <c r="R51" s="81">
        <f t="shared" si="8"/>
        <v>47</v>
      </c>
      <c r="S51" s="6"/>
    </row>
    <row r="52" spans="2:19" x14ac:dyDescent="0.4">
      <c r="B52" s="94">
        <v>48</v>
      </c>
      <c r="C52" s="95" t="s">
        <v>89</v>
      </c>
      <c r="D52" s="14">
        <f t="shared" si="9"/>
        <v>1358681</v>
      </c>
      <c r="E52" s="15">
        <f t="shared" si="1"/>
        <v>51</v>
      </c>
      <c r="F52" s="14">
        <v>785878</v>
      </c>
      <c r="G52" s="15">
        <f t="shared" si="1"/>
        <v>54</v>
      </c>
      <c r="H52" s="14">
        <v>0</v>
      </c>
      <c r="I52" s="15">
        <f t="shared" si="2"/>
        <v>43</v>
      </c>
      <c r="J52" s="14">
        <v>572803</v>
      </c>
      <c r="K52" s="15">
        <f t="shared" si="3"/>
        <v>46</v>
      </c>
      <c r="L52" s="14">
        <v>6434655</v>
      </c>
      <c r="M52" s="15">
        <f t="shared" si="4"/>
        <v>55</v>
      </c>
      <c r="N52" s="14">
        <v>4513984</v>
      </c>
      <c r="O52" s="50">
        <f t="shared" si="5"/>
        <v>48</v>
      </c>
      <c r="P52" s="53">
        <f t="shared" si="6"/>
        <v>0.70151142524346677</v>
      </c>
      <c r="Q52" s="14">
        <f t="shared" si="7"/>
        <v>1920671</v>
      </c>
      <c r="R52" s="81">
        <f t="shared" si="8"/>
        <v>55</v>
      </c>
      <c r="S52" s="6"/>
    </row>
    <row r="53" spans="2:19" x14ac:dyDescent="0.4">
      <c r="B53" s="94">
        <v>49</v>
      </c>
      <c r="C53" s="95" t="s">
        <v>90</v>
      </c>
      <c r="D53" s="14">
        <f t="shared" si="9"/>
        <v>1850253</v>
      </c>
      <c r="E53" s="15">
        <f t="shared" si="1"/>
        <v>45</v>
      </c>
      <c r="F53" s="14">
        <v>1200627</v>
      </c>
      <c r="G53" s="15">
        <f t="shared" si="1"/>
        <v>41</v>
      </c>
      <c r="H53" s="14">
        <v>208201</v>
      </c>
      <c r="I53" s="15">
        <f t="shared" si="2"/>
        <v>20</v>
      </c>
      <c r="J53" s="14">
        <v>441425</v>
      </c>
      <c r="K53" s="15">
        <f t="shared" si="3"/>
        <v>53</v>
      </c>
      <c r="L53" s="14">
        <v>5580902</v>
      </c>
      <c r="M53" s="15">
        <f t="shared" si="4"/>
        <v>56</v>
      </c>
      <c r="N53" s="14">
        <v>4003046</v>
      </c>
      <c r="O53" s="50">
        <f t="shared" si="5"/>
        <v>49</v>
      </c>
      <c r="P53" s="53">
        <f t="shared" si="6"/>
        <v>0.71727580953759806</v>
      </c>
      <c r="Q53" s="14">
        <f t="shared" si="7"/>
        <v>1577856</v>
      </c>
      <c r="R53" s="81">
        <f t="shared" si="8"/>
        <v>57</v>
      </c>
      <c r="S53" s="6"/>
    </row>
    <row r="54" spans="2:19" x14ac:dyDescent="0.4">
      <c r="B54" s="94">
        <v>50</v>
      </c>
      <c r="C54" s="95" t="s">
        <v>91</v>
      </c>
      <c r="D54" s="14">
        <f t="shared" si="9"/>
        <v>457666</v>
      </c>
      <c r="E54" s="15">
        <f t="shared" si="1"/>
        <v>61</v>
      </c>
      <c r="F54" s="14">
        <v>201178</v>
      </c>
      <c r="G54" s="15">
        <f t="shared" si="1"/>
        <v>63</v>
      </c>
      <c r="H54" s="14">
        <v>188</v>
      </c>
      <c r="I54" s="15">
        <f t="shared" si="2"/>
        <v>42</v>
      </c>
      <c r="J54" s="14">
        <v>256300</v>
      </c>
      <c r="K54" s="15">
        <f t="shared" si="3"/>
        <v>56</v>
      </c>
      <c r="L54" s="14">
        <v>6960127</v>
      </c>
      <c r="M54" s="15">
        <f t="shared" si="4"/>
        <v>52</v>
      </c>
      <c r="N54" s="14">
        <v>2814125</v>
      </c>
      <c r="O54" s="50">
        <f t="shared" si="5"/>
        <v>55</v>
      </c>
      <c r="P54" s="53">
        <f t="shared" si="6"/>
        <v>0.40432092690262694</v>
      </c>
      <c r="Q54" s="14">
        <f t="shared" si="7"/>
        <v>4146002</v>
      </c>
      <c r="R54" s="81">
        <f t="shared" si="8"/>
        <v>45</v>
      </c>
      <c r="S54" s="6"/>
    </row>
    <row r="55" spans="2:19" x14ac:dyDescent="0.4">
      <c r="B55" s="94">
        <v>51</v>
      </c>
      <c r="C55" s="95" t="s">
        <v>92</v>
      </c>
      <c r="D55" s="14">
        <f t="shared" si="9"/>
        <v>2568427</v>
      </c>
      <c r="E55" s="15">
        <f t="shared" si="1"/>
        <v>39</v>
      </c>
      <c r="F55" s="14">
        <v>662816</v>
      </c>
      <c r="G55" s="15">
        <f t="shared" si="1"/>
        <v>55</v>
      </c>
      <c r="H55" s="14">
        <v>291518</v>
      </c>
      <c r="I55" s="15">
        <f t="shared" si="2"/>
        <v>18</v>
      </c>
      <c r="J55" s="14">
        <v>1614093</v>
      </c>
      <c r="K55" s="15">
        <f t="shared" si="3"/>
        <v>29</v>
      </c>
      <c r="L55" s="14">
        <v>8034803</v>
      </c>
      <c r="M55" s="15">
        <f t="shared" si="4"/>
        <v>48</v>
      </c>
      <c r="N55" s="14">
        <v>3247274</v>
      </c>
      <c r="O55" s="50">
        <f t="shared" si="5"/>
        <v>51</v>
      </c>
      <c r="P55" s="53">
        <f t="shared" si="6"/>
        <v>0.40415104141321201</v>
      </c>
      <c r="Q55" s="14">
        <f t="shared" si="7"/>
        <v>4787529</v>
      </c>
      <c r="R55" s="81">
        <f t="shared" si="8"/>
        <v>41</v>
      </c>
      <c r="S55" s="6"/>
    </row>
    <row r="56" spans="2:19" x14ac:dyDescent="0.4">
      <c r="B56" s="94">
        <v>52</v>
      </c>
      <c r="C56" s="95" t="s">
        <v>93</v>
      </c>
      <c r="D56" s="14">
        <f t="shared" si="9"/>
        <v>1169136</v>
      </c>
      <c r="E56" s="15">
        <f t="shared" si="1"/>
        <v>54</v>
      </c>
      <c r="F56" s="14">
        <v>1054923</v>
      </c>
      <c r="G56" s="15">
        <f t="shared" si="1"/>
        <v>45</v>
      </c>
      <c r="H56" s="14">
        <v>53532</v>
      </c>
      <c r="I56" s="15">
        <f t="shared" si="2"/>
        <v>28</v>
      </c>
      <c r="J56" s="14">
        <v>60681</v>
      </c>
      <c r="K56" s="15">
        <f t="shared" si="3"/>
        <v>63</v>
      </c>
      <c r="L56" s="14">
        <v>3107256</v>
      </c>
      <c r="M56" s="15">
        <f t="shared" si="4"/>
        <v>61</v>
      </c>
      <c r="N56" s="14">
        <v>2020535</v>
      </c>
      <c r="O56" s="50">
        <f t="shared" si="5"/>
        <v>59</v>
      </c>
      <c r="P56" s="53">
        <f t="shared" si="6"/>
        <v>0.65026344787812784</v>
      </c>
      <c r="Q56" s="14">
        <f t="shared" si="7"/>
        <v>1086721</v>
      </c>
      <c r="R56" s="81">
        <f t="shared" si="8"/>
        <v>60</v>
      </c>
      <c r="S56" s="6"/>
    </row>
    <row r="57" spans="2:19" x14ac:dyDescent="0.4">
      <c r="B57" s="94">
        <v>53</v>
      </c>
      <c r="C57" s="95" t="s">
        <v>94</v>
      </c>
      <c r="D57" s="14">
        <f t="shared" si="9"/>
        <v>1888703</v>
      </c>
      <c r="E57" s="15">
        <f t="shared" si="1"/>
        <v>43</v>
      </c>
      <c r="F57" s="14">
        <v>603314</v>
      </c>
      <c r="G57" s="15">
        <f t="shared" si="1"/>
        <v>57</v>
      </c>
      <c r="H57" s="14">
        <v>447849</v>
      </c>
      <c r="I57" s="15">
        <f t="shared" si="2"/>
        <v>15</v>
      </c>
      <c r="J57" s="14">
        <v>837540</v>
      </c>
      <c r="K57" s="15">
        <f t="shared" si="3"/>
        <v>38</v>
      </c>
      <c r="L57" s="14">
        <v>3295713</v>
      </c>
      <c r="M57" s="15">
        <f t="shared" si="4"/>
        <v>60</v>
      </c>
      <c r="N57" s="14">
        <v>2249477</v>
      </c>
      <c r="O57" s="50">
        <f t="shared" si="5"/>
        <v>58</v>
      </c>
      <c r="P57" s="53">
        <f t="shared" si="6"/>
        <v>0.68254638677579027</v>
      </c>
      <c r="Q57" s="14">
        <f t="shared" si="7"/>
        <v>1046236</v>
      </c>
      <c r="R57" s="81">
        <f t="shared" si="8"/>
        <v>61</v>
      </c>
      <c r="S57" s="6"/>
    </row>
    <row r="58" spans="2:19" x14ac:dyDescent="0.4">
      <c r="B58" s="94">
        <v>54</v>
      </c>
      <c r="C58" s="95" t="s">
        <v>95</v>
      </c>
      <c r="D58" s="14">
        <f t="shared" si="9"/>
        <v>646099</v>
      </c>
      <c r="E58" s="15">
        <f t="shared" si="1"/>
        <v>60</v>
      </c>
      <c r="F58" s="14">
        <v>419642</v>
      </c>
      <c r="G58" s="15">
        <f t="shared" si="1"/>
        <v>60</v>
      </c>
      <c r="H58" s="14">
        <v>50003</v>
      </c>
      <c r="I58" s="15">
        <f t="shared" si="2"/>
        <v>30</v>
      </c>
      <c r="J58" s="14">
        <v>176454</v>
      </c>
      <c r="K58" s="15">
        <f t="shared" si="3"/>
        <v>58</v>
      </c>
      <c r="L58" s="14">
        <v>3015754</v>
      </c>
      <c r="M58" s="15">
        <f t="shared" si="4"/>
        <v>62</v>
      </c>
      <c r="N58" s="14">
        <v>1920257</v>
      </c>
      <c r="O58" s="50">
        <f t="shared" si="5"/>
        <v>61</v>
      </c>
      <c r="P58" s="53">
        <f t="shared" si="6"/>
        <v>0.63674192258387119</v>
      </c>
      <c r="Q58" s="14">
        <f t="shared" si="7"/>
        <v>1095497</v>
      </c>
      <c r="R58" s="81">
        <f t="shared" si="8"/>
        <v>59</v>
      </c>
      <c r="S58" s="6"/>
    </row>
    <row r="59" spans="2:19" x14ac:dyDescent="0.4">
      <c r="B59" s="94">
        <v>55</v>
      </c>
      <c r="C59" s="95" t="s">
        <v>96</v>
      </c>
      <c r="D59" s="14">
        <f t="shared" si="9"/>
        <v>3342084</v>
      </c>
      <c r="E59" s="15">
        <f t="shared" si="1"/>
        <v>31</v>
      </c>
      <c r="F59" s="14">
        <v>1351253</v>
      </c>
      <c r="G59" s="15">
        <f t="shared" si="1"/>
        <v>34</v>
      </c>
      <c r="H59" s="14">
        <v>874928</v>
      </c>
      <c r="I59" s="15">
        <f t="shared" si="2"/>
        <v>8</v>
      </c>
      <c r="J59" s="14">
        <v>1115903</v>
      </c>
      <c r="K59" s="15">
        <f t="shared" si="3"/>
        <v>35</v>
      </c>
      <c r="L59" s="14">
        <v>7834647</v>
      </c>
      <c r="M59" s="15">
        <f t="shared" si="4"/>
        <v>50</v>
      </c>
      <c r="N59" s="14">
        <v>3200907</v>
      </c>
      <c r="O59" s="50">
        <f t="shared" si="5"/>
        <v>54</v>
      </c>
      <c r="P59" s="53">
        <f t="shared" si="6"/>
        <v>0.4085579095012194</v>
      </c>
      <c r="Q59" s="14">
        <f t="shared" si="7"/>
        <v>4633740</v>
      </c>
      <c r="R59" s="81">
        <f t="shared" si="8"/>
        <v>42</v>
      </c>
      <c r="S59" s="6"/>
    </row>
    <row r="60" spans="2:19" x14ac:dyDescent="0.4">
      <c r="B60" s="94">
        <v>56</v>
      </c>
      <c r="C60" s="95" t="s">
        <v>97</v>
      </c>
      <c r="D60" s="14">
        <f t="shared" si="9"/>
        <v>1837735</v>
      </c>
      <c r="E60" s="15">
        <f t="shared" si="1"/>
        <v>46</v>
      </c>
      <c r="F60" s="14">
        <v>1241088</v>
      </c>
      <c r="G60" s="15">
        <f t="shared" si="1"/>
        <v>37</v>
      </c>
      <c r="H60" s="14">
        <v>10030</v>
      </c>
      <c r="I60" s="15">
        <f t="shared" si="2"/>
        <v>36</v>
      </c>
      <c r="J60" s="14">
        <v>586617</v>
      </c>
      <c r="K60" s="15">
        <f t="shared" si="3"/>
        <v>45</v>
      </c>
      <c r="L60" s="14">
        <v>1567359</v>
      </c>
      <c r="M60" s="15">
        <f t="shared" si="4"/>
        <v>63</v>
      </c>
      <c r="N60" s="14">
        <v>976869</v>
      </c>
      <c r="O60" s="50">
        <f t="shared" si="5"/>
        <v>62</v>
      </c>
      <c r="P60" s="53">
        <f t="shared" si="6"/>
        <v>0.6232579772725968</v>
      </c>
      <c r="Q60" s="14">
        <f t="shared" si="7"/>
        <v>590490</v>
      </c>
      <c r="R60" s="81">
        <f t="shared" si="8"/>
        <v>63</v>
      </c>
      <c r="S60" s="6"/>
    </row>
    <row r="61" spans="2:19" x14ac:dyDescent="0.4">
      <c r="B61" s="94">
        <v>57</v>
      </c>
      <c r="C61" s="95" t="s">
        <v>98</v>
      </c>
      <c r="D61" s="14">
        <f t="shared" si="9"/>
        <v>1609775</v>
      </c>
      <c r="E61" s="15">
        <f t="shared" si="1"/>
        <v>48</v>
      </c>
      <c r="F61" s="14">
        <v>1092812</v>
      </c>
      <c r="G61" s="15">
        <f t="shared" si="1"/>
        <v>44</v>
      </c>
      <c r="H61" s="14">
        <v>15570</v>
      </c>
      <c r="I61" s="15">
        <f t="shared" si="2"/>
        <v>34</v>
      </c>
      <c r="J61" s="14">
        <v>501393</v>
      </c>
      <c r="K61" s="15">
        <f t="shared" si="3"/>
        <v>49</v>
      </c>
      <c r="L61" s="14">
        <v>4345583</v>
      </c>
      <c r="M61" s="15">
        <f t="shared" si="4"/>
        <v>58</v>
      </c>
      <c r="N61" s="14">
        <v>3237649</v>
      </c>
      <c r="O61" s="50">
        <f t="shared" si="5"/>
        <v>52</v>
      </c>
      <c r="P61" s="53">
        <f t="shared" si="6"/>
        <v>0.74504364546713298</v>
      </c>
      <c r="Q61" s="14">
        <f t="shared" si="7"/>
        <v>1107934</v>
      </c>
      <c r="R61" s="81">
        <f t="shared" si="8"/>
        <v>58</v>
      </c>
      <c r="S61" s="6"/>
    </row>
    <row r="62" spans="2:19" x14ac:dyDescent="0.4">
      <c r="B62" s="94">
        <v>58</v>
      </c>
      <c r="C62" s="95" t="s">
        <v>99</v>
      </c>
      <c r="D62" s="14">
        <f t="shared" si="9"/>
        <v>4777601</v>
      </c>
      <c r="E62" s="15">
        <f t="shared" si="1"/>
        <v>26</v>
      </c>
      <c r="F62" s="14">
        <v>1214968</v>
      </c>
      <c r="G62" s="15">
        <f t="shared" si="1"/>
        <v>40</v>
      </c>
      <c r="H62" s="14">
        <v>339257</v>
      </c>
      <c r="I62" s="15">
        <f t="shared" si="2"/>
        <v>17</v>
      </c>
      <c r="J62" s="14">
        <v>3223376</v>
      </c>
      <c r="K62" s="15">
        <f t="shared" si="3"/>
        <v>21</v>
      </c>
      <c r="L62" s="14">
        <v>6486934</v>
      </c>
      <c r="M62" s="15">
        <f t="shared" si="4"/>
        <v>54</v>
      </c>
      <c r="N62" s="14">
        <v>1962355</v>
      </c>
      <c r="O62" s="50">
        <f t="shared" si="5"/>
        <v>60</v>
      </c>
      <c r="P62" s="53">
        <f t="shared" si="6"/>
        <v>0.30250885857633203</v>
      </c>
      <c r="Q62" s="14">
        <f t="shared" si="7"/>
        <v>4524579</v>
      </c>
      <c r="R62" s="81">
        <f t="shared" si="8"/>
        <v>43</v>
      </c>
      <c r="S62" s="6"/>
    </row>
    <row r="63" spans="2:19" x14ac:dyDescent="0.4">
      <c r="B63" s="94">
        <v>59</v>
      </c>
      <c r="C63" s="95" t="s">
        <v>100</v>
      </c>
      <c r="D63" s="14">
        <f t="shared" si="9"/>
        <v>4119809</v>
      </c>
      <c r="E63" s="15">
        <f t="shared" si="1"/>
        <v>27</v>
      </c>
      <c r="F63" s="14">
        <v>1028428</v>
      </c>
      <c r="G63" s="15">
        <f t="shared" si="1"/>
        <v>48</v>
      </c>
      <c r="H63" s="14">
        <v>801284</v>
      </c>
      <c r="I63" s="15">
        <f t="shared" si="2"/>
        <v>9</v>
      </c>
      <c r="J63" s="14">
        <v>2290097</v>
      </c>
      <c r="K63" s="15">
        <f t="shared" si="3"/>
        <v>26</v>
      </c>
      <c r="L63" s="14">
        <v>7922151</v>
      </c>
      <c r="M63" s="15">
        <f t="shared" si="4"/>
        <v>49</v>
      </c>
      <c r="N63" s="14">
        <v>5021024</v>
      </c>
      <c r="O63" s="50">
        <f t="shared" si="5"/>
        <v>47</v>
      </c>
      <c r="P63" s="53">
        <f t="shared" si="6"/>
        <v>0.6337955436597964</v>
      </c>
      <c r="Q63" s="14">
        <f t="shared" si="7"/>
        <v>2901127</v>
      </c>
      <c r="R63" s="81">
        <f t="shared" si="8"/>
        <v>50</v>
      </c>
      <c r="S63" s="6"/>
    </row>
    <row r="64" spans="2:19" x14ac:dyDescent="0.4">
      <c r="B64" s="94">
        <v>60</v>
      </c>
      <c r="C64" s="95" t="s">
        <v>101</v>
      </c>
      <c r="D64" s="14">
        <f t="shared" si="9"/>
        <v>1901174</v>
      </c>
      <c r="E64" s="15">
        <f t="shared" si="1"/>
        <v>42</v>
      </c>
      <c r="F64" s="14">
        <v>1234388</v>
      </c>
      <c r="G64" s="15">
        <f t="shared" si="1"/>
        <v>39</v>
      </c>
      <c r="H64" s="14">
        <v>14986</v>
      </c>
      <c r="I64" s="15">
        <f t="shared" si="2"/>
        <v>35</v>
      </c>
      <c r="J64" s="14">
        <v>651800</v>
      </c>
      <c r="K64" s="15">
        <f t="shared" si="3"/>
        <v>42</v>
      </c>
      <c r="L64" s="14">
        <v>9725546</v>
      </c>
      <c r="M64" s="15">
        <f t="shared" si="4"/>
        <v>44</v>
      </c>
      <c r="N64" s="14">
        <v>6118002</v>
      </c>
      <c r="O64" s="50">
        <f t="shared" si="5"/>
        <v>42</v>
      </c>
      <c r="P64" s="53">
        <f t="shared" si="6"/>
        <v>0.62906514451733608</v>
      </c>
      <c r="Q64" s="14">
        <f t="shared" si="7"/>
        <v>3607544</v>
      </c>
      <c r="R64" s="81">
        <f t="shared" si="8"/>
        <v>48</v>
      </c>
      <c r="S64" s="6"/>
    </row>
    <row r="65" spans="2:20" x14ac:dyDescent="0.4">
      <c r="B65" s="94">
        <v>61</v>
      </c>
      <c r="C65" s="95" t="s">
        <v>102</v>
      </c>
      <c r="D65" s="14">
        <f t="shared" si="9"/>
        <v>1798855</v>
      </c>
      <c r="E65" s="15">
        <f t="shared" si="1"/>
        <v>47</v>
      </c>
      <c r="F65" s="14">
        <v>1156614</v>
      </c>
      <c r="G65" s="15">
        <f t="shared" si="1"/>
        <v>43</v>
      </c>
      <c r="H65" s="14">
        <v>3514</v>
      </c>
      <c r="I65" s="15">
        <f t="shared" si="2"/>
        <v>37</v>
      </c>
      <c r="J65" s="14">
        <v>638727</v>
      </c>
      <c r="K65" s="15">
        <f t="shared" si="3"/>
        <v>43</v>
      </c>
      <c r="L65" s="14">
        <v>8111356</v>
      </c>
      <c r="M65" s="15">
        <f t="shared" si="4"/>
        <v>47</v>
      </c>
      <c r="N65" s="14">
        <v>5796457</v>
      </c>
      <c r="O65" s="50">
        <f t="shared" si="5"/>
        <v>44</v>
      </c>
      <c r="P65" s="53">
        <f t="shared" si="6"/>
        <v>0.71461010957970528</v>
      </c>
      <c r="Q65" s="14">
        <f t="shared" si="7"/>
        <v>2314899</v>
      </c>
      <c r="R65" s="81">
        <f t="shared" si="8"/>
        <v>53</v>
      </c>
      <c r="S65" s="6"/>
    </row>
    <row r="66" spans="2:20" x14ac:dyDescent="0.4">
      <c r="B66" s="94">
        <v>62</v>
      </c>
      <c r="C66" s="95" t="s">
        <v>103</v>
      </c>
      <c r="D66" s="14">
        <f t="shared" si="9"/>
        <v>1515890</v>
      </c>
      <c r="E66" s="15">
        <f t="shared" si="1"/>
        <v>49</v>
      </c>
      <c r="F66" s="14">
        <v>1045900</v>
      </c>
      <c r="G66" s="15">
        <f t="shared" si="1"/>
        <v>47</v>
      </c>
      <c r="H66" s="14">
        <v>0</v>
      </c>
      <c r="I66" s="15">
        <f t="shared" si="2"/>
        <v>43</v>
      </c>
      <c r="J66" s="14">
        <v>469990</v>
      </c>
      <c r="K66" s="15">
        <f t="shared" si="3"/>
        <v>51</v>
      </c>
      <c r="L66" s="14">
        <v>8600849</v>
      </c>
      <c r="M66" s="15">
        <f t="shared" si="4"/>
        <v>46</v>
      </c>
      <c r="N66" s="14">
        <v>6988556</v>
      </c>
      <c r="O66" s="50">
        <f t="shared" si="5"/>
        <v>38</v>
      </c>
      <c r="P66" s="53">
        <f t="shared" si="6"/>
        <v>0.81254257573874389</v>
      </c>
      <c r="Q66" s="14">
        <f t="shared" si="7"/>
        <v>1612293</v>
      </c>
      <c r="R66" s="81">
        <f t="shared" si="8"/>
        <v>56</v>
      </c>
      <c r="S66" s="6"/>
    </row>
    <row r="67" spans="2:20" ht="12.75" thickBot="1" x14ac:dyDescent="0.45">
      <c r="B67" s="106">
        <v>63</v>
      </c>
      <c r="C67" s="107" t="s">
        <v>104</v>
      </c>
      <c r="D67" s="73">
        <f t="shared" si="9"/>
        <v>1296523</v>
      </c>
      <c r="E67" s="37">
        <f t="shared" si="1"/>
        <v>52</v>
      </c>
      <c r="F67" s="73">
        <v>798633</v>
      </c>
      <c r="G67" s="37">
        <f t="shared" si="1"/>
        <v>53</v>
      </c>
      <c r="H67" s="73">
        <v>0</v>
      </c>
      <c r="I67" s="37">
        <f t="shared" si="2"/>
        <v>43</v>
      </c>
      <c r="J67" s="73">
        <v>497890</v>
      </c>
      <c r="K67" s="37">
        <f t="shared" si="3"/>
        <v>50</v>
      </c>
      <c r="L67" s="73">
        <v>7808051</v>
      </c>
      <c r="M67" s="37">
        <f t="shared" si="4"/>
        <v>51</v>
      </c>
      <c r="N67" s="73">
        <v>5183619</v>
      </c>
      <c r="O67" s="74">
        <f t="shared" si="5"/>
        <v>45</v>
      </c>
      <c r="P67" s="75">
        <f t="shared" si="6"/>
        <v>0.66388129380814753</v>
      </c>
      <c r="Q67" s="73">
        <f t="shared" si="7"/>
        <v>2624432</v>
      </c>
      <c r="R67" s="87">
        <f t="shared" si="8"/>
        <v>52</v>
      </c>
      <c r="S67" s="6"/>
    </row>
    <row r="68" spans="2:20" ht="12.75" thickTop="1" x14ac:dyDescent="0.4">
      <c r="B68" s="108"/>
      <c r="C68" s="109" t="s">
        <v>105</v>
      </c>
      <c r="D68" s="76">
        <f>+SUM(D5:D67)</f>
        <v>409794635</v>
      </c>
      <c r="E68" s="40"/>
      <c r="F68" s="76">
        <f>+SUM(F5:F67)</f>
        <v>181182927</v>
      </c>
      <c r="G68" s="40"/>
      <c r="H68" s="76">
        <f>+SUM(H5:H67)</f>
        <v>30393109</v>
      </c>
      <c r="I68" s="40"/>
      <c r="J68" s="76">
        <f>+SUM(J5:J67)</f>
        <v>198218599</v>
      </c>
      <c r="K68" s="40"/>
      <c r="L68" s="76">
        <f>+SUM(L5:L67)</f>
        <v>2102593530</v>
      </c>
      <c r="M68" s="40"/>
      <c r="N68" s="76">
        <f>+SUM(N5:N67)</f>
        <v>1005813358</v>
      </c>
      <c r="O68" s="77"/>
      <c r="P68" s="78">
        <f t="shared" si="6"/>
        <v>0.47836795065187898</v>
      </c>
      <c r="Q68" s="76">
        <f>+SUM(Q5:Q67)</f>
        <v>1096780172</v>
      </c>
      <c r="R68" s="88"/>
      <c r="S68" s="6"/>
    </row>
    <row r="69" spans="2:20" ht="6" customHeight="1" x14ac:dyDescent="0.4"/>
    <row r="71" spans="2:20" s="2" customFormat="1" ht="13.5" x14ac:dyDescent="0.4">
      <c r="B71" s="1" t="str">
        <f>+B1</f>
        <v>平成３０年度</v>
      </c>
      <c r="D71" s="3" t="s">
        <v>107</v>
      </c>
      <c r="F71" s="3"/>
      <c r="J71" s="3"/>
      <c r="L71" s="3"/>
      <c r="N71" s="3"/>
      <c r="O71" s="3"/>
      <c r="Q71" s="3"/>
      <c r="R71" s="3"/>
      <c r="S71" s="3"/>
    </row>
    <row r="72" spans="2:20" s="4" customFormat="1" x14ac:dyDescent="0.4">
      <c r="B72" s="41" t="s">
        <v>116</v>
      </c>
      <c r="C72" s="41"/>
      <c r="D72" s="5"/>
      <c r="F72" s="5"/>
      <c r="J72" s="5"/>
      <c r="L72" s="5"/>
      <c r="N72" s="5"/>
      <c r="O72" s="5"/>
      <c r="Q72" s="5"/>
      <c r="R72" s="5" t="s">
        <v>115</v>
      </c>
      <c r="S72" s="5"/>
    </row>
    <row r="73" spans="2:20" x14ac:dyDescent="0.4">
      <c r="B73" s="119" t="s">
        <v>2</v>
      </c>
      <c r="C73" s="120"/>
      <c r="D73" s="44" t="s">
        <v>106</v>
      </c>
      <c r="E73" s="45"/>
      <c r="F73" s="45"/>
      <c r="G73" s="45"/>
      <c r="H73" s="45"/>
      <c r="I73" s="45"/>
      <c r="J73" s="54"/>
      <c r="K73" s="54"/>
      <c r="L73" s="44" t="s">
        <v>112</v>
      </c>
      <c r="M73" s="45"/>
      <c r="N73" s="43"/>
      <c r="O73" s="43"/>
      <c r="P73" s="43"/>
      <c r="Q73" s="43"/>
      <c r="R73" s="43"/>
      <c r="S73" s="123" t="s">
        <v>3</v>
      </c>
      <c r="T73" s="124"/>
    </row>
    <row r="74" spans="2:20" x14ac:dyDescent="0.4">
      <c r="B74" s="121"/>
      <c r="C74" s="122"/>
      <c r="D74" s="46"/>
      <c r="E74" s="47"/>
      <c r="F74" s="127" t="s">
        <v>110</v>
      </c>
      <c r="G74" s="128"/>
      <c r="H74" s="127" t="s">
        <v>108</v>
      </c>
      <c r="I74" s="128"/>
      <c r="J74" s="129" t="s">
        <v>109</v>
      </c>
      <c r="K74" s="130"/>
      <c r="L74" s="46"/>
      <c r="M74" s="47"/>
      <c r="N74" s="127" t="s">
        <v>111</v>
      </c>
      <c r="O74" s="128"/>
      <c r="P74" s="131"/>
      <c r="Q74" s="127" t="s">
        <v>114</v>
      </c>
      <c r="R74" s="131"/>
      <c r="S74" s="125"/>
      <c r="T74" s="126"/>
    </row>
    <row r="75" spans="2:20" x14ac:dyDescent="0.4">
      <c r="B75" s="91" t="s">
        <v>4</v>
      </c>
      <c r="C75" s="92" t="s">
        <v>5</v>
      </c>
      <c r="D75" s="55">
        <f>+D5*1000/$S75</f>
        <v>35431.365261515399</v>
      </c>
      <c r="E75" s="11">
        <f>RANK(D75,D$75:D$137)</f>
        <v>41</v>
      </c>
      <c r="F75" s="55">
        <f>+F5*1000/$S75</f>
        <v>17483.993162634688</v>
      </c>
      <c r="G75" s="11">
        <f>RANK(F75,F$75:F$137)</f>
        <v>51</v>
      </c>
      <c r="H75" s="55">
        <f>+H5*1000/$S75</f>
        <v>3802.3729589266627</v>
      </c>
      <c r="I75" s="11">
        <f>RANK(H75,H$75:H$137)</f>
        <v>20</v>
      </c>
      <c r="J75" s="55">
        <f>+J5*1000/$S75</f>
        <v>14144.999139954049</v>
      </c>
      <c r="K75" s="11">
        <f>RANK(J75,J$75:J$137)</f>
        <v>42</v>
      </c>
      <c r="L75" s="55">
        <f>+L5*1000/$S75</f>
        <v>351791.17162831273</v>
      </c>
      <c r="M75" s="11">
        <f>RANK(L75,L$75:L$137)</f>
        <v>16</v>
      </c>
      <c r="N75" s="55">
        <f>+N5*1000/$S75</f>
        <v>141976.22894423216</v>
      </c>
      <c r="O75" s="56">
        <f>RANK(N75,N$75:N$137)</f>
        <v>44</v>
      </c>
      <c r="P75" s="57">
        <f>+N75/L75</f>
        <v>0.40358098893464578</v>
      </c>
      <c r="Q75" s="55">
        <f>+Q5*1000/$S75</f>
        <v>209814.94268408054</v>
      </c>
      <c r="R75" s="56">
        <f>RANK(Q75,Q$75:Q$137)</f>
        <v>9</v>
      </c>
      <c r="S75" s="55">
        <v>1302256</v>
      </c>
      <c r="T75" s="11">
        <f>RANK(S75,S$75:S$137)</f>
        <v>1</v>
      </c>
    </row>
    <row r="76" spans="2:20" x14ac:dyDescent="0.4">
      <c r="B76" s="94" t="s">
        <v>6</v>
      </c>
      <c r="C76" s="95" t="s">
        <v>7</v>
      </c>
      <c r="D76" s="14">
        <f t="shared" ref="D76:F91" si="10">+D6*1000/$S76</f>
        <v>21802.599719638078</v>
      </c>
      <c r="E76" s="15">
        <f t="shared" ref="E76:G91" si="11">RANK(D76,D$75:D$137)</f>
        <v>58</v>
      </c>
      <c r="F76" s="14">
        <f t="shared" si="10"/>
        <v>11065.182730838396</v>
      </c>
      <c r="G76" s="15">
        <f t="shared" si="11"/>
        <v>63</v>
      </c>
      <c r="H76" s="14">
        <f t="shared" ref="H76:H91" si="12">+H6*1000/$S76</f>
        <v>1416.1193945315265</v>
      </c>
      <c r="I76" s="15">
        <f t="shared" ref="I76:I137" si="13">RANK(H76,H$75:H$137)</f>
        <v>28</v>
      </c>
      <c r="J76" s="14">
        <f t="shared" ref="J76:J91" si="14">+J6*1000/$S76</f>
        <v>9321.2975942681569</v>
      </c>
      <c r="K76" s="15">
        <f t="shared" ref="K76:K137" si="15">RANK(J76,J$75:J$137)</f>
        <v>50</v>
      </c>
      <c r="L76" s="14">
        <f t="shared" ref="L76:L91" si="16">+L6*1000/$S76</f>
        <v>292563.57277374226</v>
      </c>
      <c r="M76" s="15">
        <f t="shared" ref="M76:M137" si="17">RANK(L76,L$75:L$137)</f>
        <v>29</v>
      </c>
      <c r="N76" s="14">
        <f t="shared" ref="N76:N91" si="18">+N6*1000/$S76</f>
        <v>100420.95351372783</v>
      </c>
      <c r="O76" s="50">
        <f t="shared" ref="O76:O137" si="19">RANK(N76,N$75:N$137)</f>
        <v>58</v>
      </c>
      <c r="P76" s="53">
        <f t="shared" ref="P76:P138" si="20">+N76/L76</f>
        <v>0.34324489737958475</v>
      </c>
      <c r="Q76" s="14">
        <f t="shared" ref="Q76:Q91" si="21">+Q6*1000/$S76</f>
        <v>192142.61926001444</v>
      </c>
      <c r="R76" s="50">
        <f t="shared" ref="R76:R137" si="22">RANK(Q76,Q$75:Q$137)</f>
        <v>13</v>
      </c>
      <c r="S76" s="14">
        <v>353115</v>
      </c>
      <c r="T76" s="15">
        <f t="shared" ref="T76:T137" si="23">RANK(S76,S$75:S$137)</f>
        <v>3</v>
      </c>
    </row>
    <row r="77" spans="2:20" x14ac:dyDescent="0.4">
      <c r="B77" s="94" t="s">
        <v>8</v>
      </c>
      <c r="C77" s="95" t="s">
        <v>9</v>
      </c>
      <c r="D77" s="14">
        <f t="shared" si="10"/>
        <v>108973.24142395477</v>
      </c>
      <c r="E77" s="15">
        <f t="shared" si="11"/>
        <v>14</v>
      </c>
      <c r="F77" s="14">
        <f t="shared" si="10"/>
        <v>47881.455108202557</v>
      </c>
      <c r="G77" s="15">
        <f t="shared" si="11"/>
        <v>12</v>
      </c>
      <c r="H77" s="14">
        <f t="shared" si="12"/>
        <v>1756.300226064704</v>
      </c>
      <c r="I77" s="15">
        <f t="shared" si="13"/>
        <v>27</v>
      </c>
      <c r="J77" s="14">
        <f t="shared" si="14"/>
        <v>59335.486089687503</v>
      </c>
      <c r="K77" s="15">
        <f t="shared" si="15"/>
        <v>11</v>
      </c>
      <c r="L77" s="14">
        <f t="shared" si="16"/>
        <v>178747.99095741185</v>
      </c>
      <c r="M77" s="15">
        <f t="shared" si="17"/>
        <v>61</v>
      </c>
      <c r="N77" s="14">
        <f t="shared" si="18"/>
        <v>101436.49200175997</v>
      </c>
      <c r="O77" s="50">
        <f t="shared" si="19"/>
        <v>57</v>
      </c>
      <c r="P77" s="53">
        <f t="shared" si="20"/>
        <v>0.56748325650232356</v>
      </c>
      <c r="Q77" s="14">
        <f t="shared" si="21"/>
        <v>77311.49895565187</v>
      </c>
      <c r="R77" s="50">
        <f t="shared" si="22"/>
        <v>55</v>
      </c>
      <c r="S77" s="14">
        <v>197731</v>
      </c>
      <c r="T77" s="15">
        <f t="shared" si="23"/>
        <v>9</v>
      </c>
    </row>
    <row r="78" spans="2:20" x14ac:dyDescent="0.4">
      <c r="B78" s="94" t="s">
        <v>10</v>
      </c>
      <c r="C78" s="95" t="s">
        <v>11</v>
      </c>
      <c r="D78" s="14">
        <f t="shared" si="10"/>
        <v>81675.654728586145</v>
      </c>
      <c r="E78" s="15">
        <f t="shared" si="11"/>
        <v>19</v>
      </c>
      <c r="F78" s="14">
        <f t="shared" si="10"/>
        <v>23990.995929371784</v>
      </c>
      <c r="G78" s="15">
        <f t="shared" si="11"/>
        <v>31</v>
      </c>
      <c r="H78" s="14">
        <f t="shared" si="12"/>
        <v>8536.2680056571462</v>
      </c>
      <c r="I78" s="15">
        <f t="shared" si="13"/>
        <v>14</v>
      </c>
      <c r="J78" s="14">
        <f t="shared" si="14"/>
        <v>49148.390793557213</v>
      </c>
      <c r="K78" s="15">
        <f t="shared" si="15"/>
        <v>15</v>
      </c>
      <c r="L78" s="14">
        <f t="shared" si="16"/>
        <v>276244.74113917974</v>
      </c>
      <c r="M78" s="15">
        <f t="shared" si="17"/>
        <v>40</v>
      </c>
      <c r="N78" s="14">
        <f t="shared" si="18"/>
        <v>103359.29504271013</v>
      </c>
      <c r="O78" s="50">
        <f t="shared" si="19"/>
        <v>56</v>
      </c>
      <c r="P78" s="53">
        <f t="shared" si="20"/>
        <v>0.37415841697646968</v>
      </c>
      <c r="Q78" s="14">
        <f t="shared" si="21"/>
        <v>172885.44609646959</v>
      </c>
      <c r="R78" s="50">
        <f t="shared" si="22"/>
        <v>14</v>
      </c>
      <c r="S78" s="14">
        <v>603838</v>
      </c>
      <c r="T78" s="15">
        <f t="shared" si="23"/>
        <v>2</v>
      </c>
    </row>
    <row r="79" spans="2:20" x14ac:dyDescent="0.4">
      <c r="B79" s="94" t="s">
        <v>12</v>
      </c>
      <c r="C79" s="95" t="s">
        <v>13</v>
      </c>
      <c r="D79" s="14">
        <f t="shared" si="10"/>
        <v>71011.470819414419</v>
      </c>
      <c r="E79" s="15">
        <f t="shared" si="11"/>
        <v>23</v>
      </c>
      <c r="F79" s="14">
        <f t="shared" si="10"/>
        <v>20345.107093731578</v>
      </c>
      <c r="G79" s="15">
        <f t="shared" si="11"/>
        <v>38</v>
      </c>
      <c r="H79" s="14">
        <f t="shared" si="12"/>
        <v>1835.8592061308705</v>
      </c>
      <c r="I79" s="15">
        <f t="shared" si="13"/>
        <v>26</v>
      </c>
      <c r="J79" s="14">
        <f t="shared" si="14"/>
        <v>48830.504519551978</v>
      </c>
      <c r="K79" s="15">
        <f t="shared" si="15"/>
        <v>16</v>
      </c>
      <c r="L79" s="14">
        <f t="shared" si="16"/>
        <v>317531.02279426216</v>
      </c>
      <c r="M79" s="15">
        <f t="shared" si="17"/>
        <v>22</v>
      </c>
      <c r="N79" s="14">
        <f t="shared" si="18"/>
        <v>190015.25348791512</v>
      </c>
      <c r="O79" s="50">
        <f t="shared" si="19"/>
        <v>17</v>
      </c>
      <c r="P79" s="53">
        <f t="shared" si="20"/>
        <v>0.59841476847139963</v>
      </c>
      <c r="Q79" s="14">
        <f t="shared" si="21"/>
        <v>127515.76930634702</v>
      </c>
      <c r="R79" s="50">
        <f t="shared" si="22"/>
        <v>32</v>
      </c>
      <c r="S79" s="14">
        <v>81424</v>
      </c>
      <c r="T79" s="15">
        <f t="shared" si="23"/>
        <v>26</v>
      </c>
    </row>
    <row r="80" spans="2:20" x14ac:dyDescent="0.4">
      <c r="B80" s="94" t="s">
        <v>14</v>
      </c>
      <c r="C80" s="95" t="s">
        <v>15</v>
      </c>
      <c r="D80" s="14">
        <f t="shared" si="10"/>
        <v>214408.88782892123</v>
      </c>
      <c r="E80" s="15">
        <f t="shared" si="11"/>
        <v>5</v>
      </c>
      <c r="F80" s="14">
        <f t="shared" si="10"/>
        <v>34785.292948565067</v>
      </c>
      <c r="G80" s="15">
        <f t="shared" si="11"/>
        <v>19</v>
      </c>
      <c r="H80" s="14">
        <f t="shared" si="12"/>
        <v>54640.814055171315</v>
      </c>
      <c r="I80" s="15">
        <f t="shared" si="13"/>
        <v>2</v>
      </c>
      <c r="J80" s="14">
        <f t="shared" si="14"/>
        <v>124982.78082518483</v>
      </c>
      <c r="K80" s="15">
        <f t="shared" si="15"/>
        <v>4</v>
      </c>
      <c r="L80" s="14">
        <f t="shared" si="16"/>
        <v>495097.11423801573</v>
      </c>
      <c r="M80" s="15">
        <f t="shared" si="17"/>
        <v>5</v>
      </c>
      <c r="N80" s="14">
        <f t="shared" si="18"/>
        <v>216693.87073694251</v>
      </c>
      <c r="O80" s="50">
        <f t="shared" si="19"/>
        <v>10</v>
      </c>
      <c r="P80" s="53">
        <f t="shared" si="20"/>
        <v>0.43767952691553741</v>
      </c>
      <c r="Q80" s="14">
        <f t="shared" si="21"/>
        <v>278403.24350107322</v>
      </c>
      <c r="R80" s="50">
        <f t="shared" si="22"/>
        <v>6</v>
      </c>
      <c r="S80" s="14">
        <v>62895</v>
      </c>
      <c r="T80" s="15">
        <f t="shared" si="23"/>
        <v>35</v>
      </c>
    </row>
    <row r="81" spans="2:20" x14ac:dyDescent="0.4">
      <c r="B81" s="94" t="s">
        <v>16</v>
      </c>
      <c r="C81" s="95" t="s">
        <v>17</v>
      </c>
      <c r="D81" s="14">
        <f t="shared" si="10"/>
        <v>32552.378601301116</v>
      </c>
      <c r="E81" s="15">
        <f t="shared" si="11"/>
        <v>46</v>
      </c>
      <c r="F81" s="14">
        <f t="shared" si="10"/>
        <v>18922.522653345724</v>
      </c>
      <c r="G81" s="15">
        <f t="shared" si="11"/>
        <v>41</v>
      </c>
      <c r="H81" s="14">
        <f t="shared" si="12"/>
        <v>0</v>
      </c>
      <c r="I81" s="15">
        <f t="shared" si="13"/>
        <v>43</v>
      </c>
      <c r="J81" s="14">
        <f t="shared" si="14"/>
        <v>13629.85594795539</v>
      </c>
      <c r="K81" s="15">
        <f t="shared" si="15"/>
        <v>44</v>
      </c>
      <c r="L81" s="14">
        <f t="shared" si="16"/>
        <v>168350.41821561338</v>
      </c>
      <c r="M81" s="15">
        <f t="shared" si="17"/>
        <v>63</v>
      </c>
      <c r="N81" s="14">
        <f t="shared" si="18"/>
        <v>104161.17274628252</v>
      </c>
      <c r="O81" s="50">
        <f t="shared" si="19"/>
        <v>55</v>
      </c>
      <c r="P81" s="53">
        <f t="shared" si="20"/>
        <v>0.61871644781350632</v>
      </c>
      <c r="Q81" s="14">
        <f t="shared" si="21"/>
        <v>64189.245469330854</v>
      </c>
      <c r="R81" s="50">
        <f t="shared" si="22"/>
        <v>60</v>
      </c>
      <c r="S81" s="14">
        <v>344320</v>
      </c>
      <c r="T81" s="15">
        <f t="shared" si="23"/>
        <v>4</v>
      </c>
    </row>
    <row r="82" spans="2:20" x14ac:dyDescent="0.4">
      <c r="B82" s="94" t="s">
        <v>18</v>
      </c>
      <c r="C82" s="95" t="s">
        <v>19</v>
      </c>
      <c r="D82" s="14">
        <f t="shared" si="10"/>
        <v>62391.052341044815</v>
      </c>
      <c r="E82" s="15">
        <f t="shared" si="11"/>
        <v>25</v>
      </c>
      <c r="F82" s="14">
        <f t="shared" si="10"/>
        <v>15551.638480453656</v>
      </c>
      <c r="G82" s="15">
        <f t="shared" si="11"/>
        <v>56</v>
      </c>
      <c r="H82" s="14">
        <f t="shared" si="12"/>
        <v>9137.2509660259948</v>
      </c>
      <c r="I82" s="15">
        <f t="shared" si="13"/>
        <v>13</v>
      </c>
      <c r="J82" s="14">
        <f t="shared" si="14"/>
        <v>37702.162894565161</v>
      </c>
      <c r="K82" s="15">
        <f t="shared" si="15"/>
        <v>21</v>
      </c>
      <c r="L82" s="14">
        <f t="shared" si="16"/>
        <v>414864.46780749736</v>
      </c>
      <c r="M82" s="15">
        <f t="shared" si="17"/>
        <v>8</v>
      </c>
      <c r="N82" s="14">
        <f t="shared" si="18"/>
        <v>194206.59155919106</v>
      </c>
      <c r="O82" s="50">
        <f t="shared" si="19"/>
        <v>14</v>
      </c>
      <c r="P82" s="53">
        <f t="shared" si="20"/>
        <v>0.46812057100369825</v>
      </c>
      <c r="Q82" s="14">
        <f t="shared" si="21"/>
        <v>220657.8762483063</v>
      </c>
      <c r="R82" s="50">
        <f t="shared" si="22"/>
        <v>7</v>
      </c>
      <c r="S82" s="14">
        <v>79708</v>
      </c>
      <c r="T82" s="15">
        <f t="shared" si="23"/>
        <v>27</v>
      </c>
    </row>
    <row r="83" spans="2:20" x14ac:dyDescent="0.4">
      <c r="B83" s="94" t="s">
        <v>20</v>
      </c>
      <c r="C83" s="95" t="s">
        <v>21</v>
      </c>
      <c r="D83" s="14">
        <f t="shared" si="10"/>
        <v>89091.712921700309</v>
      </c>
      <c r="E83" s="15">
        <f t="shared" si="11"/>
        <v>18</v>
      </c>
      <c r="F83" s="14">
        <f t="shared" si="10"/>
        <v>23346.440642069872</v>
      </c>
      <c r="G83" s="15">
        <f t="shared" si="11"/>
        <v>32</v>
      </c>
      <c r="H83" s="14">
        <f t="shared" si="12"/>
        <v>4425.1727393863448</v>
      </c>
      <c r="I83" s="15">
        <f t="shared" si="13"/>
        <v>19</v>
      </c>
      <c r="J83" s="14">
        <f t="shared" si="14"/>
        <v>61320.099540244082</v>
      </c>
      <c r="K83" s="15">
        <f t="shared" si="15"/>
        <v>10</v>
      </c>
      <c r="L83" s="14">
        <f t="shared" si="16"/>
        <v>283543.80035474448</v>
      </c>
      <c r="M83" s="15">
        <f t="shared" si="17"/>
        <v>38</v>
      </c>
      <c r="N83" s="14">
        <f t="shared" si="18"/>
        <v>190159.67031706392</v>
      </c>
      <c r="O83" s="50">
        <f t="shared" si="19"/>
        <v>16</v>
      </c>
      <c r="P83" s="53">
        <f t="shared" si="20"/>
        <v>0.67065359947617709</v>
      </c>
      <c r="Q83" s="14">
        <f t="shared" si="21"/>
        <v>93384.130037680574</v>
      </c>
      <c r="R83" s="50">
        <f t="shared" si="22"/>
        <v>46</v>
      </c>
      <c r="S83" s="14">
        <v>113321</v>
      </c>
      <c r="T83" s="15">
        <f t="shared" si="23"/>
        <v>20</v>
      </c>
    </row>
    <row r="84" spans="2:20" x14ac:dyDescent="0.4">
      <c r="B84" s="94" t="s">
        <v>22</v>
      </c>
      <c r="C84" s="95" t="s">
        <v>23</v>
      </c>
      <c r="D84" s="14">
        <f t="shared" si="10"/>
        <v>182458.2551055596</v>
      </c>
      <c r="E84" s="15">
        <f t="shared" si="11"/>
        <v>7</v>
      </c>
      <c r="F84" s="14">
        <f t="shared" si="10"/>
        <v>53936.945221400565</v>
      </c>
      <c r="G84" s="15">
        <f t="shared" si="11"/>
        <v>11</v>
      </c>
      <c r="H84" s="14">
        <f t="shared" si="12"/>
        <v>45303.945234172446</v>
      </c>
      <c r="I84" s="15">
        <f t="shared" si="13"/>
        <v>4</v>
      </c>
      <c r="J84" s="14">
        <f t="shared" si="14"/>
        <v>83217.364649986586</v>
      </c>
      <c r="K84" s="15">
        <f t="shared" si="15"/>
        <v>7</v>
      </c>
      <c r="L84" s="14">
        <f t="shared" si="16"/>
        <v>378053.59081446286</v>
      </c>
      <c r="M84" s="15">
        <f t="shared" si="17"/>
        <v>11</v>
      </c>
      <c r="N84" s="14">
        <f t="shared" si="18"/>
        <v>181630.56055787578</v>
      </c>
      <c r="O84" s="50">
        <f t="shared" si="19"/>
        <v>19</v>
      </c>
      <c r="P84" s="53">
        <f t="shared" si="20"/>
        <v>0.48043601481625525</v>
      </c>
      <c r="Q84" s="14">
        <f t="shared" si="21"/>
        <v>196423.03025658711</v>
      </c>
      <c r="R84" s="50">
        <f t="shared" si="22"/>
        <v>12</v>
      </c>
      <c r="S84" s="14">
        <v>78297</v>
      </c>
      <c r="T84" s="15">
        <f t="shared" si="23"/>
        <v>28</v>
      </c>
    </row>
    <row r="85" spans="2:20" x14ac:dyDescent="0.4">
      <c r="B85" s="94" t="s">
        <v>24</v>
      </c>
      <c r="C85" s="95" t="s">
        <v>25</v>
      </c>
      <c r="D85" s="14">
        <f t="shared" si="10"/>
        <v>34383.486543360283</v>
      </c>
      <c r="E85" s="15">
        <f t="shared" si="11"/>
        <v>42</v>
      </c>
      <c r="F85" s="14">
        <f t="shared" si="10"/>
        <v>16480.850592535164</v>
      </c>
      <c r="G85" s="15">
        <f t="shared" si="11"/>
        <v>54</v>
      </c>
      <c r="H85" s="14">
        <f t="shared" si="12"/>
        <v>1841.8761767637611</v>
      </c>
      <c r="I85" s="15">
        <f t="shared" si="13"/>
        <v>25</v>
      </c>
      <c r="J85" s="14">
        <f t="shared" si="14"/>
        <v>16060.759774061358</v>
      </c>
      <c r="K85" s="15">
        <f t="shared" si="15"/>
        <v>40</v>
      </c>
      <c r="L85" s="14">
        <f t="shared" si="16"/>
        <v>291326.55886587664</v>
      </c>
      <c r="M85" s="15">
        <f t="shared" si="17"/>
        <v>30</v>
      </c>
      <c r="N85" s="14">
        <f t="shared" si="18"/>
        <v>163014.53095580905</v>
      </c>
      <c r="O85" s="50">
        <f t="shared" si="19"/>
        <v>35</v>
      </c>
      <c r="P85" s="53">
        <f t="shared" si="20"/>
        <v>0.55955945654395023</v>
      </c>
      <c r="Q85" s="14">
        <f t="shared" si="21"/>
        <v>128312.02791006755</v>
      </c>
      <c r="R85" s="50">
        <f t="shared" si="22"/>
        <v>31</v>
      </c>
      <c r="S85" s="14">
        <v>90290</v>
      </c>
      <c r="T85" s="15">
        <f t="shared" si="23"/>
        <v>24</v>
      </c>
    </row>
    <row r="86" spans="2:20" x14ac:dyDescent="0.4">
      <c r="B86" s="94" t="s">
        <v>26</v>
      </c>
      <c r="C86" s="95" t="s">
        <v>27</v>
      </c>
      <c r="D86" s="14">
        <f t="shared" si="10"/>
        <v>48097.775769614404</v>
      </c>
      <c r="E86" s="15">
        <f t="shared" si="11"/>
        <v>38</v>
      </c>
      <c r="F86" s="14">
        <f t="shared" si="10"/>
        <v>17934.355791609476</v>
      </c>
      <c r="G86" s="15">
        <f t="shared" si="11"/>
        <v>47</v>
      </c>
      <c r="H86" s="14">
        <f t="shared" si="12"/>
        <v>448.76341656791618</v>
      </c>
      <c r="I86" s="15">
        <f t="shared" si="13"/>
        <v>35</v>
      </c>
      <c r="J86" s="14">
        <f t="shared" si="14"/>
        <v>29714.656561437012</v>
      </c>
      <c r="K86" s="15">
        <f t="shared" si="15"/>
        <v>25</v>
      </c>
      <c r="L86" s="14">
        <f t="shared" si="16"/>
        <v>299861.9638701097</v>
      </c>
      <c r="M86" s="15">
        <f t="shared" si="17"/>
        <v>28</v>
      </c>
      <c r="N86" s="14">
        <f t="shared" si="18"/>
        <v>159527.56204230216</v>
      </c>
      <c r="O86" s="50">
        <f t="shared" si="19"/>
        <v>38</v>
      </c>
      <c r="P86" s="53">
        <f t="shared" si="20"/>
        <v>0.53200332574158771</v>
      </c>
      <c r="Q86" s="14">
        <f t="shared" si="21"/>
        <v>140334.40182780757</v>
      </c>
      <c r="R86" s="50">
        <f t="shared" si="22"/>
        <v>27</v>
      </c>
      <c r="S86" s="14">
        <v>234598</v>
      </c>
      <c r="T86" s="15">
        <f t="shared" si="23"/>
        <v>7</v>
      </c>
    </row>
    <row r="87" spans="2:20" x14ac:dyDescent="0.4">
      <c r="B87" s="94" t="s">
        <v>28</v>
      </c>
      <c r="C87" s="95" t="s">
        <v>29</v>
      </c>
      <c r="D87" s="14">
        <f t="shared" si="10"/>
        <v>58285.175490073256</v>
      </c>
      <c r="E87" s="15">
        <f t="shared" si="11"/>
        <v>26</v>
      </c>
      <c r="F87" s="14">
        <f t="shared" si="10"/>
        <v>30001.635225931517</v>
      </c>
      <c r="G87" s="15">
        <f t="shared" si="11"/>
        <v>27</v>
      </c>
      <c r="H87" s="14">
        <f t="shared" si="12"/>
        <v>0</v>
      </c>
      <c r="I87" s="15">
        <f t="shared" si="13"/>
        <v>43</v>
      </c>
      <c r="J87" s="14">
        <f t="shared" si="14"/>
        <v>28283.540264141739</v>
      </c>
      <c r="K87" s="15">
        <f t="shared" si="15"/>
        <v>26</v>
      </c>
      <c r="L87" s="14">
        <f t="shared" si="16"/>
        <v>252068.91026697701</v>
      </c>
      <c r="M87" s="15">
        <f t="shared" si="17"/>
        <v>46</v>
      </c>
      <c r="N87" s="14">
        <f t="shared" si="18"/>
        <v>163866.82139772255</v>
      </c>
      <c r="O87" s="50">
        <f t="shared" si="19"/>
        <v>33</v>
      </c>
      <c r="P87" s="53">
        <f t="shared" si="20"/>
        <v>0.65008739564178764</v>
      </c>
      <c r="Q87" s="14">
        <f t="shared" si="21"/>
        <v>88202.088869254454</v>
      </c>
      <c r="R87" s="50">
        <f t="shared" si="22"/>
        <v>51</v>
      </c>
      <c r="S87" s="14">
        <v>151661</v>
      </c>
      <c r="T87" s="15">
        <f t="shared" si="23"/>
        <v>12</v>
      </c>
    </row>
    <row r="88" spans="2:20" x14ac:dyDescent="0.4">
      <c r="B88" s="94" t="s">
        <v>30</v>
      </c>
      <c r="C88" s="95" t="s">
        <v>31</v>
      </c>
      <c r="D88" s="14">
        <f t="shared" si="10"/>
        <v>52524.804035418783</v>
      </c>
      <c r="E88" s="15">
        <f t="shared" si="11"/>
        <v>33</v>
      </c>
      <c r="F88" s="14">
        <f t="shared" si="10"/>
        <v>19133.67324720569</v>
      </c>
      <c r="G88" s="15">
        <f t="shared" si="11"/>
        <v>39</v>
      </c>
      <c r="H88" s="14">
        <f t="shared" si="12"/>
        <v>470.40571926259253</v>
      </c>
      <c r="I88" s="15">
        <f t="shared" si="13"/>
        <v>34</v>
      </c>
      <c r="J88" s="14">
        <f t="shared" si="14"/>
        <v>32920.725068950502</v>
      </c>
      <c r="K88" s="15">
        <f t="shared" si="15"/>
        <v>23</v>
      </c>
      <c r="L88" s="14">
        <f t="shared" si="16"/>
        <v>331206.05312817538</v>
      </c>
      <c r="M88" s="15">
        <f t="shared" si="17"/>
        <v>20</v>
      </c>
      <c r="N88" s="14">
        <f t="shared" si="18"/>
        <v>175671.8863405429</v>
      </c>
      <c r="O88" s="50">
        <f t="shared" si="19"/>
        <v>24</v>
      </c>
      <c r="P88" s="53">
        <f t="shared" si="20"/>
        <v>0.53040059105610182</v>
      </c>
      <c r="Q88" s="14">
        <f t="shared" si="21"/>
        <v>155534.16678763245</v>
      </c>
      <c r="R88" s="50">
        <f t="shared" si="22"/>
        <v>25</v>
      </c>
      <c r="S88" s="14">
        <v>55112</v>
      </c>
      <c r="T88" s="15">
        <f t="shared" si="23"/>
        <v>38</v>
      </c>
    </row>
    <row r="89" spans="2:20" x14ac:dyDescent="0.4">
      <c r="B89" s="96" t="s">
        <v>32</v>
      </c>
      <c r="C89" s="97" t="s">
        <v>33</v>
      </c>
      <c r="D89" s="58">
        <f t="shared" si="10"/>
        <v>77594.871363004757</v>
      </c>
      <c r="E89" s="21">
        <f t="shared" si="11"/>
        <v>21</v>
      </c>
      <c r="F89" s="58">
        <f t="shared" si="10"/>
        <v>21680.559181439217</v>
      </c>
      <c r="G89" s="21">
        <f t="shared" si="11"/>
        <v>35</v>
      </c>
      <c r="H89" s="58">
        <f t="shared" si="12"/>
        <v>11984.369868204976</v>
      </c>
      <c r="I89" s="21">
        <f t="shared" si="13"/>
        <v>9</v>
      </c>
      <c r="J89" s="58">
        <f t="shared" si="14"/>
        <v>43929.94231336056</v>
      </c>
      <c r="K89" s="21">
        <f t="shared" si="15"/>
        <v>19</v>
      </c>
      <c r="L89" s="58">
        <f t="shared" si="16"/>
        <v>397447.47989389027</v>
      </c>
      <c r="M89" s="21">
        <f t="shared" si="17"/>
        <v>9</v>
      </c>
      <c r="N89" s="58">
        <f t="shared" si="18"/>
        <v>180398.38308981431</v>
      </c>
      <c r="O89" s="59">
        <f t="shared" si="19"/>
        <v>22</v>
      </c>
      <c r="P89" s="60">
        <f t="shared" si="20"/>
        <v>0.45389238129771686</v>
      </c>
      <c r="Q89" s="58">
        <f t="shared" si="21"/>
        <v>217049.09680407596</v>
      </c>
      <c r="R89" s="59">
        <f t="shared" si="22"/>
        <v>8</v>
      </c>
      <c r="S89" s="58">
        <v>118745</v>
      </c>
      <c r="T89" s="21">
        <f t="shared" si="23"/>
        <v>18</v>
      </c>
    </row>
    <row r="90" spans="2:20" x14ac:dyDescent="0.4">
      <c r="B90" s="94" t="s">
        <v>34</v>
      </c>
      <c r="C90" s="95" t="s">
        <v>35</v>
      </c>
      <c r="D90" s="14">
        <f t="shared" si="10"/>
        <v>155628.9820776057</v>
      </c>
      <c r="E90" s="15">
        <f t="shared" si="11"/>
        <v>8</v>
      </c>
      <c r="F90" s="14">
        <f t="shared" si="10"/>
        <v>85391.390290586394</v>
      </c>
      <c r="G90" s="15">
        <f t="shared" si="11"/>
        <v>6</v>
      </c>
      <c r="H90" s="14">
        <f t="shared" si="12"/>
        <v>11644.983469636332</v>
      </c>
      <c r="I90" s="15">
        <f t="shared" si="13"/>
        <v>10</v>
      </c>
      <c r="J90" s="14">
        <f t="shared" si="14"/>
        <v>58592.608317382983</v>
      </c>
      <c r="K90" s="15">
        <f t="shared" si="15"/>
        <v>13</v>
      </c>
      <c r="L90" s="14">
        <f t="shared" si="16"/>
        <v>262681.39899077779</v>
      </c>
      <c r="M90" s="15">
        <f t="shared" si="17"/>
        <v>42</v>
      </c>
      <c r="N90" s="14">
        <f t="shared" si="18"/>
        <v>106280.52897163738</v>
      </c>
      <c r="O90" s="50">
        <f t="shared" si="19"/>
        <v>54</v>
      </c>
      <c r="P90" s="53">
        <f t="shared" si="20"/>
        <v>0.4045986102554931</v>
      </c>
      <c r="Q90" s="14">
        <f t="shared" si="21"/>
        <v>156400.87001914042</v>
      </c>
      <c r="R90" s="50">
        <f t="shared" si="22"/>
        <v>23</v>
      </c>
      <c r="S90" s="14">
        <v>143675</v>
      </c>
      <c r="T90" s="15">
        <f t="shared" si="23"/>
        <v>14</v>
      </c>
    </row>
    <row r="91" spans="2:20" x14ac:dyDescent="0.4">
      <c r="B91" s="96" t="s">
        <v>36</v>
      </c>
      <c r="C91" s="97" t="s">
        <v>37</v>
      </c>
      <c r="D91" s="58">
        <f t="shared" si="10"/>
        <v>31673.764544742451</v>
      </c>
      <c r="E91" s="21">
        <f t="shared" si="11"/>
        <v>48</v>
      </c>
      <c r="F91" s="58">
        <f t="shared" si="10"/>
        <v>17081.498693762882</v>
      </c>
      <c r="G91" s="21">
        <f t="shared" si="11"/>
        <v>52</v>
      </c>
      <c r="H91" s="58">
        <f t="shared" si="12"/>
        <v>0</v>
      </c>
      <c r="I91" s="21">
        <f t="shared" si="13"/>
        <v>43</v>
      </c>
      <c r="J91" s="58">
        <f t="shared" si="14"/>
        <v>14592.265850979569</v>
      </c>
      <c r="K91" s="21">
        <f t="shared" si="15"/>
        <v>41</v>
      </c>
      <c r="L91" s="58">
        <f t="shared" si="16"/>
        <v>256270.0825751907</v>
      </c>
      <c r="M91" s="21">
        <f t="shared" si="17"/>
        <v>44</v>
      </c>
      <c r="N91" s="58">
        <f t="shared" si="18"/>
        <v>137977.56422879497</v>
      </c>
      <c r="O91" s="59">
        <f t="shared" si="19"/>
        <v>47</v>
      </c>
      <c r="P91" s="60">
        <f t="shared" si="20"/>
        <v>0.53840683564111225</v>
      </c>
      <c r="Q91" s="58">
        <f t="shared" si="21"/>
        <v>118292.51834639571</v>
      </c>
      <c r="R91" s="59">
        <f t="shared" si="22"/>
        <v>37</v>
      </c>
      <c r="S91" s="58">
        <v>228519</v>
      </c>
      <c r="T91" s="21">
        <f t="shared" si="23"/>
        <v>8</v>
      </c>
    </row>
    <row r="92" spans="2:20" x14ac:dyDescent="0.4">
      <c r="B92" s="94" t="s">
        <v>38</v>
      </c>
      <c r="C92" s="95" t="s">
        <v>39</v>
      </c>
      <c r="D92" s="14">
        <f t="shared" ref="D92:F107" si="24">+D22*1000/$S92</f>
        <v>52769.353047229648</v>
      </c>
      <c r="E92" s="15">
        <f t="shared" ref="E92:G107" si="25">RANK(D92,D$75:D$137)</f>
        <v>31</v>
      </c>
      <c r="F92" s="14">
        <f t="shared" si="24"/>
        <v>20597.944367534852</v>
      </c>
      <c r="G92" s="15">
        <f t="shared" si="25"/>
        <v>37</v>
      </c>
      <c r="H92" s="14">
        <f t="shared" ref="H92:H107" si="26">+H22*1000/$S92</f>
        <v>0</v>
      </c>
      <c r="I92" s="15">
        <f t="shared" si="13"/>
        <v>43</v>
      </c>
      <c r="J92" s="14">
        <f t="shared" ref="J92:J107" si="27">+J22*1000/$S92</f>
        <v>32171.408679694796</v>
      </c>
      <c r="K92" s="15">
        <f t="shared" si="15"/>
        <v>24</v>
      </c>
      <c r="L92" s="14">
        <f t="shared" ref="L92:L107" si="28">+L22*1000/$S92</f>
        <v>235027.98123048196</v>
      </c>
      <c r="M92" s="15">
        <f t="shared" si="17"/>
        <v>51</v>
      </c>
      <c r="N92" s="14">
        <f t="shared" ref="N92:N107" si="29">+N22*1000/$S92</f>
        <v>141730.28878658125</v>
      </c>
      <c r="O92" s="50">
        <f t="shared" si="19"/>
        <v>45</v>
      </c>
      <c r="P92" s="53">
        <f t="shared" si="20"/>
        <v>0.60303580894732856</v>
      </c>
      <c r="Q92" s="14">
        <f t="shared" ref="Q92:Q107" si="30">+Q22*1000/$S92</f>
        <v>93297.692443900713</v>
      </c>
      <c r="R92" s="50">
        <f t="shared" si="22"/>
        <v>47</v>
      </c>
      <c r="S92" s="14">
        <v>248488</v>
      </c>
      <c r="T92" s="15">
        <f t="shared" si="23"/>
        <v>6</v>
      </c>
    </row>
    <row r="93" spans="2:20" x14ac:dyDescent="0.4">
      <c r="B93" s="94" t="s">
        <v>40</v>
      </c>
      <c r="C93" s="95" t="s">
        <v>41</v>
      </c>
      <c r="D93" s="14">
        <f t="shared" si="24"/>
        <v>28526.545072825087</v>
      </c>
      <c r="E93" s="15">
        <f t="shared" si="25"/>
        <v>51</v>
      </c>
      <c r="F93" s="14">
        <f t="shared" si="24"/>
        <v>18165.108107714066</v>
      </c>
      <c r="G93" s="15">
        <f t="shared" si="25"/>
        <v>46</v>
      </c>
      <c r="H93" s="14">
        <f t="shared" si="26"/>
        <v>0</v>
      </c>
      <c r="I93" s="15">
        <f t="shared" si="13"/>
        <v>43</v>
      </c>
      <c r="J93" s="14">
        <f t="shared" si="27"/>
        <v>10361.436965111023</v>
      </c>
      <c r="K93" s="15">
        <f t="shared" si="15"/>
        <v>48</v>
      </c>
      <c r="L93" s="14">
        <f t="shared" si="28"/>
        <v>228270.34947294756</v>
      </c>
      <c r="M93" s="15">
        <f t="shared" si="17"/>
        <v>54</v>
      </c>
      <c r="N93" s="14">
        <f t="shared" si="29"/>
        <v>125496.98931315517</v>
      </c>
      <c r="O93" s="50">
        <f t="shared" si="19"/>
        <v>51</v>
      </c>
      <c r="P93" s="53">
        <f t="shared" si="20"/>
        <v>0.54977350147715032</v>
      </c>
      <c r="Q93" s="14">
        <f t="shared" si="30"/>
        <v>102773.36015979238</v>
      </c>
      <c r="R93" s="50">
        <f t="shared" si="22"/>
        <v>43</v>
      </c>
      <c r="S93" s="14">
        <v>342945</v>
      </c>
      <c r="T93" s="15">
        <f t="shared" si="23"/>
        <v>5</v>
      </c>
    </row>
    <row r="94" spans="2:20" x14ac:dyDescent="0.4">
      <c r="B94" s="94" t="s">
        <v>42</v>
      </c>
      <c r="C94" s="95" t="s">
        <v>43</v>
      </c>
      <c r="D94" s="14">
        <f t="shared" si="24"/>
        <v>77477.92349291133</v>
      </c>
      <c r="E94" s="15">
        <f t="shared" si="25"/>
        <v>22</v>
      </c>
      <c r="F94" s="14">
        <f t="shared" si="24"/>
        <v>32954.611286057851</v>
      </c>
      <c r="G94" s="15">
        <f t="shared" si="25"/>
        <v>23</v>
      </c>
      <c r="H94" s="14">
        <f t="shared" si="26"/>
        <v>0</v>
      </c>
      <c r="I94" s="15">
        <f t="shared" si="13"/>
        <v>43</v>
      </c>
      <c r="J94" s="14">
        <f t="shared" si="27"/>
        <v>44523.312206853487</v>
      </c>
      <c r="K94" s="15">
        <f t="shared" si="15"/>
        <v>18</v>
      </c>
      <c r="L94" s="14">
        <f t="shared" si="28"/>
        <v>233757.84270737832</v>
      </c>
      <c r="M94" s="15">
        <f t="shared" si="17"/>
        <v>52</v>
      </c>
      <c r="N94" s="14">
        <f t="shared" si="29"/>
        <v>168654.987310825</v>
      </c>
      <c r="O94" s="50">
        <f t="shared" si="19"/>
        <v>29</v>
      </c>
      <c r="P94" s="53">
        <f t="shared" si="20"/>
        <v>0.72149445493450215</v>
      </c>
      <c r="Q94" s="14">
        <f t="shared" si="30"/>
        <v>65102.855396553328</v>
      </c>
      <c r="R94" s="50">
        <f t="shared" si="22"/>
        <v>59</v>
      </c>
      <c r="S94" s="14">
        <v>75261</v>
      </c>
      <c r="T94" s="15">
        <f t="shared" si="23"/>
        <v>31</v>
      </c>
    </row>
    <row r="95" spans="2:20" x14ac:dyDescent="0.4">
      <c r="B95" s="94" t="s">
        <v>44</v>
      </c>
      <c r="C95" s="95" t="s">
        <v>45</v>
      </c>
      <c r="D95" s="14">
        <f t="shared" si="24"/>
        <v>101543.8560050424</v>
      </c>
      <c r="E95" s="15">
        <f t="shared" si="25"/>
        <v>15</v>
      </c>
      <c r="F95" s="14">
        <f t="shared" si="24"/>
        <v>44766.939319275727</v>
      </c>
      <c r="G95" s="15">
        <f t="shared" si="25"/>
        <v>15</v>
      </c>
      <c r="H95" s="14">
        <f t="shared" si="26"/>
        <v>0</v>
      </c>
      <c r="I95" s="15">
        <f t="shared" si="13"/>
        <v>43</v>
      </c>
      <c r="J95" s="14">
        <f t="shared" si="27"/>
        <v>56776.916685766671</v>
      </c>
      <c r="K95" s="15">
        <f t="shared" si="15"/>
        <v>14</v>
      </c>
      <c r="L95" s="14">
        <f t="shared" si="28"/>
        <v>170299.82953243182</v>
      </c>
      <c r="M95" s="15">
        <f t="shared" si="17"/>
        <v>62</v>
      </c>
      <c r="N95" s="14">
        <f t="shared" si="29"/>
        <v>0</v>
      </c>
      <c r="O95" s="50">
        <f t="shared" si="19"/>
        <v>63</v>
      </c>
      <c r="P95" s="53">
        <f t="shared" si="20"/>
        <v>0</v>
      </c>
      <c r="Q95" s="14">
        <f t="shared" si="30"/>
        <v>170299.82953243182</v>
      </c>
      <c r="R95" s="50">
        <f t="shared" si="22"/>
        <v>16</v>
      </c>
      <c r="S95" s="14">
        <v>139616</v>
      </c>
      <c r="T95" s="15">
        <f t="shared" si="23"/>
        <v>17</v>
      </c>
    </row>
    <row r="96" spans="2:20" x14ac:dyDescent="0.4">
      <c r="B96" s="94" t="s">
        <v>46</v>
      </c>
      <c r="C96" s="95" t="s">
        <v>47</v>
      </c>
      <c r="D96" s="14">
        <f t="shared" si="24"/>
        <v>20232.730628797781</v>
      </c>
      <c r="E96" s="15">
        <f t="shared" si="25"/>
        <v>61</v>
      </c>
      <c r="F96" s="14">
        <f t="shared" si="24"/>
        <v>15203.971921693321</v>
      </c>
      <c r="G96" s="15">
        <f t="shared" si="25"/>
        <v>57</v>
      </c>
      <c r="H96" s="14">
        <f t="shared" si="26"/>
        <v>0</v>
      </c>
      <c r="I96" s="15">
        <f t="shared" si="13"/>
        <v>43</v>
      </c>
      <c r="J96" s="14">
        <f t="shared" si="27"/>
        <v>5028.7587071044582</v>
      </c>
      <c r="K96" s="15">
        <f t="shared" si="15"/>
        <v>59</v>
      </c>
      <c r="L96" s="14">
        <f t="shared" si="28"/>
        <v>219500.78818663181</v>
      </c>
      <c r="M96" s="15">
        <f t="shared" si="17"/>
        <v>56</v>
      </c>
      <c r="N96" s="14">
        <f t="shared" si="29"/>
        <v>133925.14247989113</v>
      </c>
      <c r="O96" s="50">
        <f t="shared" si="19"/>
        <v>49</v>
      </c>
      <c r="P96" s="53">
        <f t="shared" si="20"/>
        <v>0.61013513248080231</v>
      </c>
      <c r="Q96" s="14">
        <f t="shared" si="30"/>
        <v>85575.645706740674</v>
      </c>
      <c r="R96" s="50">
        <f t="shared" si="22"/>
        <v>52</v>
      </c>
      <c r="S96" s="14">
        <v>148442</v>
      </c>
      <c r="T96" s="15">
        <f t="shared" si="23"/>
        <v>13</v>
      </c>
    </row>
    <row r="97" spans="2:20" x14ac:dyDescent="0.4">
      <c r="B97" s="94" t="s">
        <v>48</v>
      </c>
      <c r="C97" s="95" t="s">
        <v>49</v>
      </c>
      <c r="D97" s="14">
        <f t="shared" si="24"/>
        <v>20818.033770463702</v>
      </c>
      <c r="E97" s="15">
        <f t="shared" si="25"/>
        <v>60</v>
      </c>
      <c r="F97" s="14">
        <f t="shared" si="24"/>
        <v>18395.617268078055</v>
      </c>
      <c r="G97" s="15">
        <f t="shared" si="25"/>
        <v>45</v>
      </c>
      <c r="H97" s="14">
        <f t="shared" si="26"/>
        <v>0</v>
      </c>
      <c r="I97" s="15">
        <f t="shared" si="13"/>
        <v>43</v>
      </c>
      <c r="J97" s="14">
        <f t="shared" si="27"/>
        <v>2422.4165023856463</v>
      </c>
      <c r="K97" s="15">
        <f t="shared" si="15"/>
        <v>62</v>
      </c>
      <c r="L97" s="14">
        <f t="shared" si="28"/>
        <v>200594.96871517957</v>
      </c>
      <c r="M97" s="15">
        <f t="shared" si="17"/>
        <v>59</v>
      </c>
      <c r="N97" s="14">
        <f t="shared" si="29"/>
        <v>85881.603382760499</v>
      </c>
      <c r="O97" s="50">
        <f t="shared" si="19"/>
        <v>59</v>
      </c>
      <c r="P97" s="53">
        <f t="shared" si="20"/>
        <v>0.42813438409166643</v>
      </c>
      <c r="Q97" s="14">
        <f t="shared" si="30"/>
        <v>114713.36533241907</v>
      </c>
      <c r="R97" s="50">
        <f t="shared" si="22"/>
        <v>38</v>
      </c>
      <c r="S97" s="14">
        <v>140004</v>
      </c>
      <c r="T97" s="15">
        <f t="shared" si="23"/>
        <v>16</v>
      </c>
    </row>
    <row r="98" spans="2:20" x14ac:dyDescent="0.4">
      <c r="B98" s="94" t="s">
        <v>50</v>
      </c>
      <c r="C98" s="95" t="s">
        <v>51</v>
      </c>
      <c r="D98" s="14">
        <f t="shared" si="24"/>
        <v>78332.201879349435</v>
      </c>
      <c r="E98" s="15">
        <f t="shared" si="25"/>
        <v>20</v>
      </c>
      <c r="F98" s="14">
        <f t="shared" si="24"/>
        <v>35735.724676618222</v>
      </c>
      <c r="G98" s="15">
        <f t="shared" si="25"/>
        <v>18</v>
      </c>
      <c r="H98" s="14">
        <f t="shared" si="26"/>
        <v>0</v>
      </c>
      <c r="I98" s="15">
        <f t="shared" si="13"/>
        <v>43</v>
      </c>
      <c r="J98" s="14">
        <f t="shared" si="27"/>
        <v>42596.477202731214</v>
      </c>
      <c r="K98" s="15">
        <f t="shared" si="15"/>
        <v>20</v>
      </c>
      <c r="L98" s="14">
        <f t="shared" si="28"/>
        <v>213247.0020837975</v>
      </c>
      <c r="M98" s="15">
        <f t="shared" si="17"/>
        <v>57</v>
      </c>
      <c r="N98" s="14">
        <f t="shared" si="29"/>
        <v>137822.94274143875</v>
      </c>
      <c r="O98" s="50">
        <f t="shared" si="19"/>
        <v>48</v>
      </c>
      <c r="P98" s="53">
        <f t="shared" si="20"/>
        <v>0.64630658998563495</v>
      </c>
      <c r="Q98" s="14">
        <f t="shared" si="30"/>
        <v>75424.059342358756</v>
      </c>
      <c r="R98" s="50">
        <f t="shared" si="22"/>
        <v>56</v>
      </c>
      <c r="S98" s="14">
        <v>76303</v>
      </c>
      <c r="T98" s="15">
        <f t="shared" si="23"/>
        <v>29</v>
      </c>
    </row>
    <row r="99" spans="2:20" x14ac:dyDescent="0.4">
      <c r="B99" s="94" t="s">
        <v>52</v>
      </c>
      <c r="C99" s="95" t="s">
        <v>53</v>
      </c>
      <c r="D99" s="14">
        <f t="shared" si="24"/>
        <v>23191.834269493265</v>
      </c>
      <c r="E99" s="15">
        <f t="shared" si="25"/>
        <v>56</v>
      </c>
      <c r="F99" s="14">
        <f t="shared" si="24"/>
        <v>16573.727124479072</v>
      </c>
      <c r="G99" s="15">
        <f t="shared" si="25"/>
        <v>53</v>
      </c>
      <c r="H99" s="14">
        <f t="shared" si="26"/>
        <v>0</v>
      </c>
      <c r="I99" s="15">
        <f t="shared" si="13"/>
        <v>43</v>
      </c>
      <c r="J99" s="14">
        <f t="shared" si="27"/>
        <v>6618.1071450141935</v>
      </c>
      <c r="K99" s="15">
        <f t="shared" si="15"/>
        <v>56</v>
      </c>
      <c r="L99" s="14">
        <f t="shared" si="28"/>
        <v>223534.2996919732</v>
      </c>
      <c r="M99" s="15">
        <f t="shared" si="17"/>
        <v>55</v>
      </c>
      <c r="N99" s="14">
        <f t="shared" si="29"/>
        <v>62490.716917315942</v>
      </c>
      <c r="O99" s="50">
        <f t="shared" si="19"/>
        <v>62</v>
      </c>
      <c r="P99" s="53">
        <f t="shared" si="20"/>
        <v>0.27955762047894744</v>
      </c>
      <c r="Q99" s="14">
        <f t="shared" si="30"/>
        <v>161043.58277465723</v>
      </c>
      <c r="R99" s="50">
        <f t="shared" si="22"/>
        <v>21</v>
      </c>
      <c r="S99" s="14">
        <v>82785</v>
      </c>
      <c r="T99" s="15">
        <f t="shared" si="23"/>
        <v>25</v>
      </c>
    </row>
    <row r="100" spans="2:20" x14ac:dyDescent="0.4">
      <c r="B100" s="94" t="s">
        <v>54</v>
      </c>
      <c r="C100" s="95" t="s">
        <v>55</v>
      </c>
      <c r="D100" s="14">
        <f t="shared" si="24"/>
        <v>21077.418106159577</v>
      </c>
      <c r="E100" s="15">
        <f t="shared" si="25"/>
        <v>59</v>
      </c>
      <c r="F100" s="14">
        <f t="shared" si="24"/>
        <v>13709.869598877438</v>
      </c>
      <c r="G100" s="15">
        <f t="shared" si="25"/>
        <v>59</v>
      </c>
      <c r="H100" s="14">
        <f t="shared" si="26"/>
        <v>0</v>
      </c>
      <c r="I100" s="15">
        <f t="shared" si="13"/>
        <v>43</v>
      </c>
      <c r="J100" s="14">
        <f t="shared" si="27"/>
        <v>7367.5485072821402</v>
      </c>
      <c r="K100" s="15">
        <f t="shared" si="15"/>
        <v>53</v>
      </c>
      <c r="L100" s="14">
        <f t="shared" si="28"/>
        <v>310473.56897469395</v>
      </c>
      <c r="M100" s="15">
        <f t="shared" si="17"/>
        <v>24</v>
      </c>
      <c r="N100" s="14">
        <f t="shared" si="29"/>
        <v>141558.5776842309</v>
      </c>
      <c r="O100" s="50">
        <f t="shared" si="19"/>
        <v>46</v>
      </c>
      <c r="P100" s="53">
        <f t="shared" si="20"/>
        <v>0.45594405395510185</v>
      </c>
      <c r="Q100" s="14">
        <f t="shared" si="30"/>
        <v>168914.99129046305</v>
      </c>
      <c r="R100" s="50">
        <f t="shared" si="22"/>
        <v>18</v>
      </c>
      <c r="S100" s="14">
        <v>165336</v>
      </c>
      <c r="T100" s="15">
        <f t="shared" si="23"/>
        <v>10</v>
      </c>
    </row>
    <row r="101" spans="2:20" x14ac:dyDescent="0.4">
      <c r="B101" s="96" t="s">
        <v>56</v>
      </c>
      <c r="C101" s="97" t="s">
        <v>57</v>
      </c>
      <c r="D101" s="58">
        <f t="shared" si="24"/>
        <v>32009.22978994271</v>
      </c>
      <c r="E101" s="21">
        <f t="shared" si="25"/>
        <v>47</v>
      </c>
      <c r="F101" s="58">
        <f t="shared" si="24"/>
        <v>18557.102694674304</v>
      </c>
      <c r="G101" s="21">
        <f t="shared" si="25"/>
        <v>43</v>
      </c>
      <c r="H101" s="58">
        <f t="shared" si="26"/>
        <v>0</v>
      </c>
      <c r="I101" s="21">
        <f t="shared" si="13"/>
        <v>43</v>
      </c>
      <c r="J101" s="58">
        <f t="shared" si="27"/>
        <v>13452.127095268406</v>
      </c>
      <c r="K101" s="21">
        <f t="shared" si="15"/>
        <v>45</v>
      </c>
      <c r="L101" s="58">
        <f t="shared" si="28"/>
        <v>332890.64820708678</v>
      </c>
      <c r="M101" s="21">
        <f t="shared" si="17"/>
        <v>19</v>
      </c>
      <c r="N101" s="58">
        <f t="shared" si="29"/>
        <v>167788.69615955866</v>
      </c>
      <c r="O101" s="59">
        <f t="shared" si="19"/>
        <v>31</v>
      </c>
      <c r="P101" s="60">
        <f t="shared" si="20"/>
        <v>0.50403547550299332</v>
      </c>
      <c r="Q101" s="58">
        <f t="shared" si="30"/>
        <v>165101.95204752812</v>
      </c>
      <c r="R101" s="59">
        <f t="shared" si="22"/>
        <v>20</v>
      </c>
      <c r="S101" s="58">
        <v>75408</v>
      </c>
      <c r="T101" s="21">
        <f t="shared" si="23"/>
        <v>30</v>
      </c>
    </row>
    <row r="102" spans="2:20" x14ac:dyDescent="0.4">
      <c r="B102" s="94" t="s">
        <v>58</v>
      </c>
      <c r="C102" s="95" t="s">
        <v>59</v>
      </c>
      <c r="D102" s="14">
        <f t="shared" si="24"/>
        <v>51457.546402617932</v>
      </c>
      <c r="E102" s="15">
        <f t="shared" si="25"/>
        <v>34</v>
      </c>
      <c r="F102" s="14">
        <f t="shared" si="24"/>
        <v>32685.782875433448</v>
      </c>
      <c r="G102" s="15">
        <f t="shared" si="25"/>
        <v>24</v>
      </c>
      <c r="H102" s="14">
        <f t="shared" si="26"/>
        <v>842.91746091640698</v>
      </c>
      <c r="I102" s="15">
        <f t="shared" si="13"/>
        <v>32</v>
      </c>
      <c r="J102" s="14">
        <f t="shared" si="27"/>
        <v>17928.846066268077</v>
      </c>
      <c r="K102" s="15">
        <f t="shared" si="15"/>
        <v>38</v>
      </c>
      <c r="L102" s="14">
        <f t="shared" si="28"/>
        <v>288486.0483120702</v>
      </c>
      <c r="M102" s="15">
        <f t="shared" si="17"/>
        <v>35</v>
      </c>
      <c r="N102" s="14">
        <f t="shared" si="29"/>
        <v>161253.43343590811</v>
      </c>
      <c r="O102" s="50">
        <f t="shared" si="19"/>
        <v>36</v>
      </c>
      <c r="P102" s="53">
        <f t="shared" si="20"/>
        <v>0.55896440877956077</v>
      </c>
      <c r="Q102" s="14">
        <f t="shared" si="30"/>
        <v>127232.6148761621</v>
      </c>
      <c r="R102" s="50">
        <f t="shared" si="22"/>
        <v>33</v>
      </c>
      <c r="S102" s="14">
        <v>153709</v>
      </c>
      <c r="T102" s="15">
        <f t="shared" si="23"/>
        <v>11</v>
      </c>
    </row>
    <row r="103" spans="2:20" x14ac:dyDescent="0.4">
      <c r="B103" s="98" t="s">
        <v>60</v>
      </c>
      <c r="C103" s="99" t="s">
        <v>61</v>
      </c>
      <c r="D103" s="61">
        <f t="shared" si="24"/>
        <v>50887.547249055016</v>
      </c>
      <c r="E103" s="24">
        <f t="shared" si="25"/>
        <v>37</v>
      </c>
      <c r="F103" s="61">
        <f t="shared" si="24"/>
        <v>17731.160376792464</v>
      </c>
      <c r="G103" s="24">
        <f t="shared" si="25"/>
        <v>48</v>
      </c>
      <c r="H103" s="61">
        <f t="shared" si="26"/>
        <v>9142.90214195716</v>
      </c>
      <c r="I103" s="24">
        <f t="shared" si="13"/>
        <v>12</v>
      </c>
      <c r="J103" s="61">
        <f t="shared" si="27"/>
        <v>24013.484730305394</v>
      </c>
      <c r="K103" s="24">
        <f t="shared" si="15"/>
        <v>31</v>
      </c>
      <c r="L103" s="61">
        <f t="shared" si="28"/>
        <v>340597.94804103917</v>
      </c>
      <c r="M103" s="24">
        <f t="shared" si="17"/>
        <v>17</v>
      </c>
      <c r="N103" s="61">
        <f t="shared" si="29"/>
        <v>169447.45605087897</v>
      </c>
      <c r="O103" s="62">
        <f t="shared" si="19"/>
        <v>28</v>
      </c>
      <c r="P103" s="63">
        <f t="shared" si="20"/>
        <v>0.49749993217945632</v>
      </c>
      <c r="Q103" s="61">
        <f t="shared" si="30"/>
        <v>171150.4919901602</v>
      </c>
      <c r="R103" s="62">
        <f t="shared" si="22"/>
        <v>15</v>
      </c>
      <c r="S103" s="61">
        <v>66668</v>
      </c>
      <c r="T103" s="24">
        <f t="shared" si="23"/>
        <v>34</v>
      </c>
    </row>
    <row r="104" spans="2:20" x14ac:dyDescent="0.4">
      <c r="B104" s="94" t="s">
        <v>62</v>
      </c>
      <c r="C104" s="95" t="s">
        <v>63</v>
      </c>
      <c r="D104" s="14">
        <f t="shared" si="24"/>
        <v>55392.413838637265</v>
      </c>
      <c r="E104" s="15">
        <f t="shared" si="25"/>
        <v>30</v>
      </c>
      <c r="F104" s="14">
        <f t="shared" si="24"/>
        <v>21010.563845239667</v>
      </c>
      <c r="G104" s="15">
        <f t="shared" si="25"/>
        <v>36</v>
      </c>
      <c r="H104" s="14">
        <f t="shared" si="26"/>
        <v>1343.0498701527356</v>
      </c>
      <c r="I104" s="15">
        <f t="shared" si="13"/>
        <v>30</v>
      </c>
      <c r="J104" s="14">
        <f t="shared" si="27"/>
        <v>33038.800123244859</v>
      </c>
      <c r="K104" s="15">
        <f t="shared" si="15"/>
        <v>22</v>
      </c>
      <c r="L104" s="14">
        <f t="shared" si="28"/>
        <v>240919.85782824949</v>
      </c>
      <c r="M104" s="15">
        <f t="shared" si="17"/>
        <v>48</v>
      </c>
      <c r="N104" s="14">
        <f t="shared" si="29"/>
        <v>72611.646639376733</v>
      </c>
      <c r="O104" s="50">
        <f t="shared" si="19"/>
        <v>60</v>
      </c>
      <c r="P104" s="53">
        <f t="shared" si="20"/>
        <v>0.30139336497177083</v>
      </c>
      <c r="Q104" s="14">
        <f t="shared" si="30"/>
        <v>168308.21118887275</v>
      </c>
      <c r="R104" s="50">
        <f t="shared" si="22"/>
        <v>19</v>
      </c>
      <c r="S104" s="14">
        <v>90876</v>
      </c>
      <c r="T104" s="15">
        <f t="shared" si="23"/>
        <v>23</v>
      </c>
    </row>
    <row r="105" spans="2:20" x14ac:dyDescent="0.4">
      <c r="B105" s="94" t="s">
        <v>64</v>
      </c>
      <c r="C105" s="95" t="s">
        <v>65</v>
      </c>
      <c r="D105" s="14">
        <f t="shared" si="24"/>
        <v>51435.237075750898</v>
      </c>
      <c r="E105" s="15">
        <f t="shared" si="25"/>
        <v>35</v>
      </c>
      <c r="F105" s="14">
        <f t="shared" si="24"/>
        <v>30305.513326796623</v>
      </c>
      <c r="G105" s="15">
        <f t="shared" si="25"/>
        <v>25</v>
      </c>
      <c r="H105" s="14">
        <f t="shared" si="26"/>
        <v>0</v>
      </c>
      <c r="I105" s="15">
        <f t="shared" si="13"/>
        <v>43</v>
      </c>
      <c r="J105" s="14">
        <f t="shared" si="27"/>
        <v>21129.723748954275</v>
      </c>
      <c r="K105" s="15">
        <f t="shared" si="15"/>
        <v>33</v>
      </c>
      <c r="L105" s="14">
        <f t="shared" si="28"/>
        <v>209431.63888564051</v>
      </c>
      <c r="M105" s="15">
        <f t="shared" si="17"/>
        <v>58</v>
      </c>
      <c r="N105" s="14">
        <f t="shared" si="29"/>
        <v>119946.89071397088</v>
      </c>
      <c r="O105" s="50">
        <f t="shared" si="19"/>
        <v>53</v>
      </c>
      <c r="P105" s="53">
        <f t="shared" si="20"/>
        <v>0.57272574168923684</v>
      </c>
      <c r="Q105" s="14">
        <f t="shared" si="30"/>
        <v>89484.748171669649</v>
      </c>
      <c r="R105" s="50">
        <f t="shared" si="22"/>
        <v>49</v>
      </c>
      <c r="S105" s="14">
        <v>111167</v>
      </c>
      <c r="T105" s="15">
        <f t="shared" si="23"/>
        <v>21</v>
      </c>
    </row>
    <row r="106" spans="2:20" x14ac:dyDescent="0.4">
      <c r="B106" s="94" t="s">
        <v>66</v>
      </c>
      <c r="C106" s="95" t="s">
        <v>67</v>
      </c>
      <c r="D106" s="14">
        <f t="shared" si="24"/>
        <v>26915.009130842504</v>
      </c>
      <c r="E106" s="15">
        <f t="shared" si="25"/>
        <v>53</v>
      </c>
      <c r="F106" s="14">
        <f t="shared" si="24"/>
        <v>18568.890267720533</v>
      </c>
      <c r="G106" s="15">
        <f t="shared" si="25"/>
        <v>42</v>
      </c>
      <c r="H106" s="14">
        <f t="shared" si="26"/>
        <v>3324.5432816036437</v>
      </c>
      <c r="I106" s="15">
        <f t="shared" si="13"/>
        <v>23</v>
      </c>
      <c r="J106" s="14">
        <f t="shared" si="27"/>
        <v>5021.5755815183284</v>
      </c>
      <c r="K106" s="15">
        <f t="shared" si="15"/>
        <v>60</v>
      </c>
      <c r="L106" s="14">
        <f t="shared" si="28"/>
        <v>291052.52173422551</v>
      </c>
      <c r="M106" s="15">
        <f t="shared" si="17"/>
        <v>32</v>
      </c>
      <c r="N106" s="14">
        <f t="shared" si="29"/>
        <v>121514.676331023</v>
      </c>
      <c r="O106" s="50">
        <f t="shared" si="19"/>
        <v>52</v>
      </c>
      <c r="P106" s="53">
        <f t="shared" si="20"/>
        <v>0.41750085382178576</v>
      </c>
      <c r="Q106" s="14">
        <f t="shared" si="30"/>
        <v>169537.84540320249</v>
      </c>
      <c r="R106" s="50">
        <f t="shared" si="22"/>
        <v>17</v>
      </c>
      <c r="S106" s="14">
        <v>141827</v>
      </c>
      <c r="T106" s="15">
        <f t="shared" si="23"/>
        <v>15</v>
      </c>
    </row>
    <row r="107" spans="2:20" x14ac:dyDescent="0.4">
      <c r="B107" s="100" t="s">
        <v>68</v>
      </c>
      <c r="C107" s="101" t="s">
        <v>69</v>
      </c>
      <c r="D107" s="64">
        <f t="shared" si="24"/>
        <v>51046.49699004212</v>
      </c>
      <c r="E107" s="27">
        <f t="shared" si="25"/>
        <v>36</v>
      </c>
      <c r="F107" s="64">
        <f t="shared" si="24"/>
        <v>30080.55066896919</v>
      </c>
      <c r="G107" s="27">
        <f t="shared" si="25"/>
        <v>26</v>
      </c>
      <c r="H107" s="64">
        <f t="shared" si="26"/>
        <v>49.821662013201852</v>
      </c>
      <c r="I107" s="27">
        <f t="shared" si="13"/>
        <v>40</v>
      </c>
      <c r="J107" s="64">
        <f t="shared" si="27"/>
        <v>20916.124659059729</v>
      </c>
      <c r="K107" s="27">
        <f t="shared" si="15"/>
        <v>34</v>
      </c>
      <c r="L107" s="64">
        <f t="shared" si="28"/>
        <v>238413.27609302624</v>
      </c>
      <c r="M107" s="27">
        <f t="shared" si="17"/>
        <v>49</v>
      </c>
      <c r="N107" s="64">
        <f t="shared" si="29"/>
        <v>180954.16471651522</v>
      </c>
      <c r="O107" s="65">
        <f t="shared" si="19"/>
        <v>21</v>
      </c>
      <c r="P107" s="66">
        <f t="shared" si="20"/>
        <v>0.75899365875039981</v>
      </c>
      <c r="Q107" s="64">
        <f t="shared" si="30"/>
        <v>57459.111376511028</v>
      </c>
      <c r="R107" s="65">
        <f t="shared" si="22"/>
        <v>61</v>
      </c>
      <c r="S107" s="64">
        <v>61961</v>
      </c>
      <c r="T107" s="27">
        <f t="shared" si="23"/>
        <v>36</v>
      </c>
    </row>
    <row r="108" spans="2:20" x14ac:dyDescent="0.4">
      <c r="B108" s="94" t="s">
        <v>70</v>
      </c>
      <c r="C108" s="95" t="s">
        <v>71</v>
      </c>
      <c r="D108" s="14">
        <f t="shared" ref="D108:F123" si="31">+D38*1000/$S108</f>
        <v>56609.329618872624</v>
      </c>
      <c r="E108" s="15">
        <f t="shared" ref="E108:G123" si="32">RANK(D108,D$75:D$137)</f>
        <v>28</v>
      </c>
      <c r="F108" s="14">
        <f t="shared" si="31"/>
        <v>46303.667042064291</v>
      </c>
      <c r="G108" s="15">
        <f t="shared" si="32"/>
        <v>13</v>
      </c>
      <c r="H108" s="14">
        <f t="shared" ref="H108:H123" si="33">+H38*1000/$S108</f>
        <v>515.84573133384708</v>
      </c>
      <c r="I108" s="15">
        <f t="shared" si="13"/>
        <v>33</v>
      </c>
      <c r="J108" s="14">
        <f t="shared" ref="J108:J123" si="34">+J38*1000/$S108</f>
        <v>9789.8168454744828</v>
      </c>
      <c r="K108" s="15">
        <f t="shared" si="15"/>
        <v>49</v>
      </c>
      <c r="L108" s="14">
        <f t="shared" ref="L108:L123" si="35">+L38*1000/$S108</f>
        <v>301403.57220476953</v>
      </c>
      <c r="M108" s="15">
        <f t="shared" si="17"/>
        <v>27</v>
      </c>
      <c r="N108" s="14">
        <f t="shared" ref="N108:N123" si="36">+N38*1000/$S108</f>
        <v>164945.27097781203</v>
      </c>
      <c r="O108" s="50">
        <f t="shared" si="19"/>
        <v>32</v>
      </c>
      <c r="P108" s="53">
        <f t="shared" si="20"/>
        <v>0.5472571866724607</v>
      </c>
      <c r="Q108" s="14">
        <f t="shared" ref="Q108:Q123" si="37">+Q38*1000/$S108</f>
        <v>136458.3012269575</v>
      </c>
      <c r="R108" s="50">
        <f t="shared" si="22"/>
        <v>28</v>
      </c>
      <c r="S108" s="14">
        <v>101226</v>
      </c>
      <c r="T108" s="15">
        <f t="shared" si="23"/>
        <v>22</v>
      </c>
    </row>
    <row r="109" spans="2:20" x14ac:dyDescent="0.4">
      <c r="B109" s="94" t="s">
        <v>72</v>
      </c>
      <c r="C109" s="95" t="s">
        <v>73</v>
      </c>
      <c r="D109" s="14">
        <f t="shared" si="31"/>
        <v>19645.155635201994</v>
      </c>
      <c r="E109" s="15">
        <f t="shared" si="32"/>
        <v>62</v>
      </c>
      <c r="F109" s="14">
        <f t="shared" si="31"/>
        <v>12118.567143246717</v>
      </c>
      <c r="G109" s="15">
        <f t="shared" si="32"/>
        <v>61</v>
      </c>
      <c r="H109" s="14">
        <f t="shared" si="33"/>
        <v>5419.4943316841327</v>
      </c>
      <c r="I109" s="15">
        <f t="shared" si="13"/>
        <v>17</v>
      </c>
      <c r="J109" s="14">
        <f t="shared" si="34"/>
        <v>2107.0941602711441</v>
      </c>
      <c r="K109" s="15">
        <f t="shared" si="15"/>
        <v>63</v>
      </c>
      <c r="L109" s="14">
        <f t="shared" si="35"/>
        <v>281746.85418208735</v>
      </c>
      <c r="M109" s="15">
        <f t="shared" si="17"/>
        <v>39</v>
      </c>
      <c r="N109" s="14">
        <f t="shared" si="36"/>
        <v>176337.85889594452</v>
      </c>
      <c r="O109" s="50">
        <f t="shared" si="19"/>
        <v>23</v>
      </c>
      <c r="P109" s="53">
        <f t="shared" si="20"/>
        <v>0.62587339052233348</v>
      </c>
      <c r="Q109" s="14">
        <f t="shared" si="37"/>
        <v>105408.99528614282</v>
      </c>
      <c r="R109" s="50">
        <f t="shared" si="22"/>
        <v>42</v>
      </c>
      <c r="S109" s="14">
        <v>51338</v>
      </c>
      <c r="T109" s="15">
        <f t="shared" si="23"/>
        <v>40</v>
      </c>
    </row>
    <row r="110" spans="2:20" x14ac:dyDescent="0.4">
      <c r="B110" s="100" t="s">
        <v>74</v>
      </c>
      <c r="C110" s="101" t="s">
        <v>75</v>
      </c>
      <c r="D110" s="64">
        <f t="shared" si="31"/>
        <v>44916.172445255477</v>
      </c>
      <c r="E110" s="27">
        <f t="shared" si="32"/>
        <v>39</v>
      </c>
      <c r="F110" s="64">
        <f t="shared" si="31"/>
        <v>18426.208941605841</v>
      </c>
      <c r="G110" s="27">
        <f t="shared" si="32"/>
        <v>44</v>
      </c>
      <c r="H110" s="64">
        <f t="shared" si="33"/>
        <v>0</v>
      </c>
      <c r="I110" s="27">
        <f t="shared" si="13"/>
        <v>43</v>
      </c>
      <c r="J110" s="64">
        <f t="shared" si="34"/>
        <v>26489.963503649637</v>
      </c>
      <c r="K110" s="27">
        <f t="shared" si="15"/>
        <v>29</v>
      </c>
      <c r="L110" s="64">
        <f t="shared" si="35"/>
        <v>248846.21635492702</v>
      </c>
      <c r="M110" s="27">
        <f t="shared" si="17"/>
        <v>47</v>
      </c>
      <c r="N110" s="64">
        <f t="shared" si="36"/>
        <v>163666.25798357665</v>
      </c>
      <c r="O110" s="65">
        <f t="shared" si="19"/>
        <v>34</v>
      </c>
      <c r="P110" s="66">
        <f t="shared" si="20"/>
        <v>0.65770040782995476</v>
      </c>
      <c r="Q110" s="64">
        <f t="shared" si="37"/>
        <v>85179.958371350367</v>
      </c>
      <c r="R110" s="65">
        <f t="shared" si="22"/>
        <v>53</v>
      </c>
      <c r="S110" s="64">
        <v>70144</v>
      </c>
      <c r="T110" s="27">
        <f t="shared" si="23"/>
        <v>33</v>
      </c>
    </row>
    <row r="111" spans="2:20" x14ac:dyDescent="0.4">
      <c r="B111" s="100" t="s">
        <v>76</v>
      </c>
      <c r="C111" s="101" t="s">
        <v>77</v>
      </c>
      <c r="D111" s="64">
        <f t="shared" si="31"/>
        <v>57466.396746691396</v>
      </c>
      <c r="E111" s="27">
        <f t="shared" si="32"/>
        <v>27</v>
      </c>
      <c r="F111" s="64">
        <f t="shared" si="31"/>
        <v>25772.464595298399</v>
      </c>
      <c r="G111" s="27">
        <f t="shared" si="32"/>
        <v>30</v>
      </c>
      <c r="H111" s="64">
        <f t="shared" si="33"/>
        <v>3454.517889630079</v>
      </c>
      <c r="I111" s="27">
        <f t="shared" si="13"/>
        <v>22</v>
      </c>
      <c r="J111" s="64">
        <f t="shared" si="34"/>
        <v>28239.414261762922</v>
      </c>
      <c r="K111" s="27">
        <f t="shared" si="15"/>
        <v>27</v>
      </c>
      <c r="L111" s="64">
        <f t="shared" si="35"/>
        <v>304150.572539507</v>
      </c>
      <c r="M111" s="27">
        <f t="shared" si="17"/>
        <v>26</v>
      </c>
      <c r="N111" s="64">
        <f t="shared" si="36"/>
        <v>172559.84018834945</v>
      </c>
      <c r="O111" s="65">
        <f t="shared" si="19"/>
        <v>26</v>
      </c>
      <c r="P111" s="66">
        <f t="shared" si="20"/>
        <v>0.56735004227531138</v>
      </c>
      <c r="Q111" s="64">
        <f t="shared" si="37"/>
        <v>131590.73235115755</v>
      </c>
      <c r="R111" s="65">
        <f t="shared" si="22"/>
        <v>29</v>
      </c>
      <c r="S111" s="64">
        <v>56066</v>
      </c>
      <c r="T111" s="27">
        <f t="shared" si="23"/>
        <v>37</v>
      </c>
    </row>
    <row r="112" spans="2:20" x14ac:dyDescent="0.4">
      <c r="B112" s="94" t="s">
        <v>78</v>
      </c>
      <c r="C112" s="95" t="s">
        <v>79</v>
      </c>
      <c r="D112" s="14">
        <f t="shared" si="31"/>
        <v>25904.391488661153</v>
      </c>
      <c r="E112" s="15">
        <f t="shared" si="32"/>
        <v>55</v>
      </c>
      <c r="F112" s="14">
        <f t="shared" si="31"/>
        <v>17506.893855208462</v>
      </c>
      <c r="G112" s="15">
        <f t="shared" si="32"/>
        <v>50</v>
      </c>
      <c r="H112" s="14">
        <f t="shared" si="33"/>
        <v>0</v>
      </c>
      <c r="I112" s="15">
        <f t="shared" si="13"/>
        <v>43</v>
      </c>
      <c r="J112" s="14">
        <f t="shared" si="34"/>
        <v>8397.4976334526891</v>
      </c>
      <c r="K112" s="15">
        <f t="shared" si="15"/>
        <v>51</v>
      </c>
      <c r="L112" s="14">
        <f t="shared" si="35"/>
        <v>285900.57757473487</v>
      </c>
      <c r="M112" s="15">
        <f t="shared" si="17"/>
        <v>36</v>
      </c>
      <c r="N112" s="14">
        <f t="shared" si="36"/>
        <v>129869.4900605013</v>
      </c>
      <c r="O112" s="50">
        <f t="shared" si="19"/>
        <v>50</v>
      </c>
      <c r="P112" s="53">
        <f t="shared" si="20"/>
        <v>0.45424703637247182</v>
      </c>
      <c r="Q112" s="14">
        <f t="shared" si="37"/>
        <v>156031.08751423357</v>
      </c>
      <c r="R112" s="50">
        <f t="shared" si="22"/>
        <v>24</v>
      </c>
      <c r="S112" s="14">
        <v>72891</v>
      </c>
      <c r="T112" s="15">
        <f t="shared" si="23"/>
        <v>32</v>
      </c>
    </row>
    <row r="113" spans="2:20" x14ac:dyDescent="0.4">
      <c r="B113" s="94">
        <v>39</v>
      </c>
      <c r="C113" s="95" t="s">
        <v>80</v>
      </c>
      <c r="D113" s="14">
        <f t="shared" si="31"/>
        <v>120126.99051552164</v>
      </c>
      <c r="E113" s="15">
        <f t="shared" si="32"/>
        <v>12</v>
      </c>
      <c r="F113" s="14">
        <f t="shared" si="31"/>
        <v>34498.915059671715</v>
      </c>
      <c r="G113" s="15">
        <f t="shared" si="32"/>
        <v>20</v>
      </c>
      <c r="H113" s="14">
        <f t="shared" si="33"/>
        <v>22412.898540580267</v>
      </c>
      <c r="I113" s="15">
        <f t="shared" si="13"/>
        <v>8</v>
      </c>
      <c r="J113" s="14">
        <f t="shared" si="34"/>
        <v>63215.176915269658</v>
      </c>
      <c r="K113" s="15">
        <f t="shared" si="15"/>
        <v>9</v>
      </c>
      <c r="L113" s="14">
        <f t="shared" si="35"/>
        <v>366103.53305568191</v>
      </c>
      <c r="M113" s="15">
        <f t="shared" si="17"/>
        <v>15</v>
      </c>
      <c r="N113" s="14">
        <f t="shared" si="36"/>
        <v>159454.58124803135</v>
      </c>
      <c r="O113" s="50">
        <f t="shared" si="19"/>
        <v>39</v>
      </c>
      <c r="P113" s="53">
        <f t="shared" si="20"/>
        <v>0.43554504901153018</v>
      </c>
      <c r="Q113" s="14">
        <f t="shared" si="37"/>
        <v>206648.95180765059</v>
      </c>
      <c r="R113" s="50">
        <f t="shared" si="22"/>
        <v>11</v>
      </c>
      <c r="S113" s="14">
        <v>114292</v>
      </c>
      <c r="T113" s="15">
        <f t="shared" si="23"/>
        <v>19</v>
      </c>
    </row>
    <row r="114" spans="2:20" x14ac:dyDescent="0.4">
      <c r="B114" s="102">
        <v>40</v>
      </c>
      <c r="C114" s="103" t="s">
        <v>81</v>
      </c>
      <c r="D114" s="67">
        <f t="shared" si="31"/>
        <v>27786.36874488066</v>
      </c>
      <c r="E114" s="30">
        <f t="shared" si="32"/>
        <v>52</v>
      </c>
      <c r="F114" s="67">
        <f t="shared" si="31"/>
        <v>16346.800769567784</v>
      </c>
      <c r="G114" s="30">
        <f t="shared" si="32"/>
        <v>55</v>
      </c>
      <c r="H114" s="67">
        <f t="shared" si="33"/>
        <v>904.98504676457708</v>
      </c>
      <c r="I114" s="30">
        <f t="shared" si="13"/>
        <v>31</v>
      </c>
      <c r="J114" s="67">
        <f t="shared" si="34"/>
        <v>10534.582928548298</v>
      </c>
      <c r="K114" s="30">
        <f t="shared" si="15"/>
        <v>46</v>
      </c>
      <c r="L114" s="67">
        <f t="shared" si="35"/>
        <v>231383.94574928092</v>
      </c>
      <c r="M114" s="30">
        <f t="shared" si="17"/>
        <v>53</v>
      </c>
      <c r="N114" s="67">
        <f t="shared" si="36"/>
        <v>156919.72874640455</v>
      </c>
      <c r="O114" s="68">
        <f t="shared" si="19"/>
        <v>40</v>
      </c>
      <c r="P114" s="69">
        <f t="shared" si="20"/>
        <v>0.67817898185744041</v>
      </c>
      <c r="Q114" s="67">
        <f t="shared" si="37"/>
        <v>74464.21700287635</v>
      </c>
      <c r="R114" s="68">
        <f t="shared" si="22"/>
        <v>57</v>
      </c>
      <c r="S114" s="67">
        <v>52497</v>
      </c>
      <c r="T114" s="30">
        <f t="shared" si="23"/>
        <v>39</v>
      </c>
    </row>
    <row r="115" spans="2:20" x14ac:dyDescent="0.4">
      <c r="B115" s="104">
        <v>41</v>
      </c>
      <c r="C115" s="105" t="s">
        <v>82</v>
      </c>
      <c r="D115" s="70">
        <f t="shared" si="31"/>
        <v>26082.274665654513</v>
      </c>
      <c r="E115" s="33">
        <f t="shared" si="32"/>
        <v>54</v>
      </c>
      <c r="F115" s="70">
        <f t="shared" si="31"/>
        <v>19047.980530933935</v>
      </c>
      <c r="G115" s="33">
        <f t="shared" si="32"/>
        <v>40</v>
      </c>
      <c r="H115" s="70">
        <f t="shared" si="33"/>
        <v>27.506753890464175</v>
      </c>
      <c r="I115" s="33">
        <f t="shared" si="13"/>
        <v>41</v>
      </c>
      <c r="J115" s="70">
        <f t="shared" si="34"/>
        <v>7006.7873808301147</v>
      </c>
      <c r="K115" s="33">
        <f t="shared" si="15"/>
        <v>55</v>
      </c>
      <c r="L115" s="70">
        <f t="shared" si="35"/>
        <v>259153.2742414432</v>
      </c>
      <c r="M115" s="33">
        <f t="shared" si="17"/>
        <v>43</v>
      </c>
      <c r="N115" s="70">
        <f t="shared" si="36"/>
        <v>145914.06372100292</v>
      </c>
      <c r="O115" s="71">
        <f t="shared" si="19"/>
        <v>42</v>
      </c>
      <c r="P115" s="72">
        <f t="shared" si="20"/>
        <v>0.56304155966426406</v>
      </c>
      <c r="Q115" s="70">
        <f t="shared" si="37"/>
        <v>113239.21052044029</v>
      </c>
      <c r="R115" s="71">
        <f t="shared" si="22"/>
        <v>39</v>
      </c>
      <c r="S115" s="70">
        <v>44789</v>
      </c>
      <c r="T115" s="33">
        <f t="shared" si="23"/>
        <v>42</v>
      </c>
    </row>
    <row r="116" spans="2:20" x14ac:dyDescent="0.4">
      <c r="B116" s="94">
        <v>42</v>
      </c>
      <c r="C116" s="95" t="s">
        <v>83</v>
      </c>
      <c r="D116" s="14">
        <f t="shared" si="31"/>
        <v>28971.375639286089</v>
      </c>
      <c r="E116" s="15">
        <f t="shared" si="32"/>
        <v>50</v>
      </c>
      <c r="F116" s="14">
        <f t="shared" si="31"/>
        <v>23137.850955015136</v>
      </c>
      <c r="G116" s="15">
        <f t="shared" si="32"/>
        <v>34</v>
      </c>
      <c r="H116" s="14">
        <f t="shared" si="33"/>
        <v>0</v>
      </c>
      <c r="I116" s="15">
        <f t="shared" si="13"/>
        <v>43</v>
      </c>
      <c r="J116" s="14">
        <f t="shared" si="34"/>
        <v>5833.524684270953</v>
      </c>
      <c r="K116" s="15">
        <f t="shared" si="15"/>
        <v>57</v>
      </c>
      <c r="L116" s="14">
        <f t="shared" si="35"/>
        <v>370519.64826218557</v>
      </c>
      <c r="M116" s="15">
        <f t="shared" si="17"/>
        <v>13</v>
      </c>
      <c r="N116" s="14">
        <f t="shared" si="36"/>
        <v>62959.007410499951</v>
      </c>
      <c r="O116" s="50">
        <f t="shared" si="19"/>
        <v>61</v>
      </c>
      <c r="P116" s="53">
        <f t="shared" si="20"/>
        <v>0.16992083336414365</v>
      </c>
      <c r="Q116" s="14">
        <f t="shared" si="37"/>
        <v>307560.6408516856</v>
      </c>
      <c r="R116" s="50">
        <f t="shared" si="22"/>
        <v>4</v>
      </c>
      <c r="S116" s="14">
        <v>38324</v>
      </c>
      <c r="T116" s="15">
        <f t="shared" si="23"/>
        <v>43</v>
      </c>
    </row>
    <row r="117" spans="2:20" x14ac:dyDescent="0.4">
      <c r="B117" s="94">
        <v>43</v>
      </c>
      <c r="C117" s="95" t="s">
        <v>84</v>
      </c>
      <c r="D117" s="14">
        <f t="shared" si="31"/>
        <v>31212.188349285123</v>
      </c>
      <c r="E117" s="15">
        <f t="shared" si="32"/>
        <v>49</v>
      </c>
      <c r="F117" s="14">
        <f t="shared" si="31"/>
        <v>17544.192366773012</v>
      </c>
      <c r="G117" s="15">
        <f t="shared" si="32"/>
        <v>49</v>
      </c>
      <c r="H117" s="14">
        <f t="shared" si="33"/>
        <v>0</v>
      </c>
      <c r="I117" s="15">
        <f t="shared" si="13"/>
        <v>43</v>
      </c>
      <c r="J117" s="14">
        <f t="shared" si="34"/>
        <v>13667.995982512111</v>
      </c>
      <c r="K117" s="15">
        <f t="shared" si="15"/>
        <v>43</v>
      </c>
      <c r="L117" s="14">
        <f t="shared" si="35"/>
        <v>306545.63984402694</v>
      </c>
      <c r="M117" s="15">
        <f t="shared" si="17"/>
        <v>25</v>
      </c>
      <c r="N117" s="14">
        <f t="shared" si="36"/>
        <v>183857.32009925559</v>
      </c>
      <c r="O117" s="50">
        <f t="shared" si="19"/>
        <v>18</v>
      </c>
      <c r="P117" s="53">
        <f t="shared" si="20"/>
        <v>0.59977144086212997</v>
      </c>
      <c r="Q117" s="14">
        <f t="shared" si="37"/>
        <v>122688.31974477136</v>
      </c>
      <c r="R117" s="50">
        <f t="shared" si="22"/>
        <v>35</v>
      </c>
      <c r="S117" s="14">
        <v>33852</v>
      </c>
      <c r="T117" s="15">
        <f t="shared" si="23"/>
        <v>45</v>
      </c>
    </row>
    <row r="118" spans="2:20" x14ac:dyDescent="0.4">
      <c r="B118" s="94">
        <v>44</v>
      </c>
      <c r="C118" s="95" t="s">
        <v>85</v>
      </c>
      <c r="D118" s="14">
        <f t="shared" si="31"/>
        <v>109857.43730676743</v>
      </c>
      <c r="E118" s="15">
        <f t="shared" si="32"/>
        <v>13</v>
      </c>
      <c r="F118" s="14">
        <f t="shared" si="31"/>
        <v>46250.772930264517</v>
      </c>
      <c r="G118" s="15">
        <f t="shared" si="32"/>
        <v>14</v>
      </c>
      <c r="H118" s="14">
        <f t="shared" si="33"/>
        <v>4691.0855376159398</v>
      </c>
      <c r="I118" s="15">
        <f t="shared" si="13"/>
        <v>18</v>
      </c>
      <c r="J118" s="14">
        <f t="shared" si="34"/>
        <v>58915.578838886977</v>
      </c>
      <c r="K118" s="15">
        <f t="shared" si="15"/>
        <v>12</v>
      </c>
      <c r="L118" s="14">
        <f t="shared" si="35"/>
        <v>284873.32531776023</v>
      </c>
      <c r="M118" s="15">
        <f t="shared" si="17"/>
        <v>37</v>
      </c>
      <c r="N118" s="14">
        <f t="shared" si="36"/>
        <v>231239.1789762968</v>
      </c>
      <c r="O118" s="50">
        <f t="shared" si="19"/>
        <v>7</v>
      </c>
      <c r="P118" s="53">
        <f t="shared" si="20"/>
        <v>0.81172633035529895</v>
      </c>
      <c r="Q118" s="14">
        <f t="shared" si="37"/>
        <v>53634.146341463413</v>
      </c>
      <c r="R118" s="50">
        <f t="shared" si="22"/>
        <v>62</v>
      </c>
      <c r="S118" s="14">
        <v>11644</v>
      </c>
      <c r="T118" s="15">
        <f t="shared" si="23"/>
        <v>57</v>
      </c>
    </row>
    <row r="119" spans="2:20" x14ac:dyDescent="0.4">
      <c r="B119" s="94">
        <v>45</v>
      </c>
      <c r="C119" s="95" t="s">
        <v>86</v>
      </c>
      <c r="D119" s="14">
        <f t="shared" si="31"/>
        <v>21946.527996638302</v>
      </c>
      <c r="E119" s="15">
        <f t="shared" si="32"/>
        <v>57</v>
      </c>
      <c r="F119" s="14">
        <f t="shared" si="31"/>
        <v>11769.040865637147</v>
      </c>
      <c r="G119" s="15">
        <f t="shared" si="32"/>
        <v>62</v>
      </c>
      <c r="H119" s="14">
        <f t="shared" si="33"/>
        <v>2249.4484714780965</v>
      </c>
      <c r="I119" s="15">
        <f t="shared" si="13"/>
        <v>24</v>
      </c>
      <c r="J119" s="14">
        <f t="shared" si="34"/>
        <v>7928.0386595230593</v>
      </c>
      <c r="K119" s="15">
        <f t="shared" si="15"/>
        <v>52</v>
      </c>
      <c r="L119" s="14">
        <f t="shared" si="35"/>
        <v>289950.83517176175</v>
      </c>
      <c r="M119" s="15">
        <f t="shared" si="17"/>
        <v>33</v>
      </c>
      <c r="N119" s="14">
        <f t="shared" si="36"/>
        <v>168469.79724761005</v>
      </c>
      <c r="O119" s="50">
        <f t="shared" si="19"/>
        <v>30</v>
      </c>
      <c r="P119" s="53">
        <f t="shared" si="20"/>
        <v>0.58102883941621186</v>
      </c>
      <c r="Q119" s="14">
        <f t="shared" si="37"/>
        <v>121481.03792415169</v>
      </c>
      <c r="R119" s="50">
        <f t="shared" si="22"/>
        <v>36</v>
      </c>
      <c r="S119" s="14">
        <v>19038</v>
      </c>
      <c r="T119" s="15">
        <f t="shared" si="23"/>
        <v>52</v>
      </c>
    </row>
    <row r="120" spans="2:20" x14ac:dyDescent="0.4">
      <c r="B120" s="94">
        <v>46</v>
      </c>
      <c r="C120" s="95" t="s">
        <v>87</v>
      </c>
      <c r="D120" s="14">
        <f t="shared" si="31"/>
        <v>17540.953545232274</v>
      </c>
      <c r="E120" s="15">
        <f t="shared" si="32"/>
        <v>63</v>
      </c>
      <c r="F120" s="14">
        <f t="shared" si="31"/>
        <v>12394.643254056456</v>
      </c>
      <c r="G120" s="15">
        <f t="shared" si="32"/>
        <v>60</v>
      </c>
      <c r="H120" s="14">
        <f t="shared" si="33"/>
        <v>129.97332740609025</v>
      </c>
      <c r="I120" s="15">
        <f t="shared" si="13"/>
        <v>37</v>
      </c>
      <c r="J120" s="14">
        <f t="shared" si="34"/>
        <v>5016.3369637697269</v>
      </c>
      <c r="K120" s="15">
        <f t="shared" si="15"/>
        <v>61</v>
      </c>
      <c r="L120" s="14">
        <f t="shared" si="35"/>
        <v>370471.71593687485</v>
      </c>
      <c r="M120" s="15">
        <f t="shared" si="17"/>
        <v>14</v>
      </c>
      <c r="N120" s="14">
        <f t="shared" si="36"/>
        <v>213347.96621471437</v>
      </c>
      <c r="O120" s="50">
        <f t="shared" si="19"/>
        <v>11</v>
      </c>
      <c r="P120" s="53">
        <f t="shared" si="20"/>
        <v>0.57588192846297337</v>
      </c>
      <c r="Q120" s="14">
        <f t="shared" si="37"/>
        <v>157123.74972216049</v>
      </c>
      <c r="R120" s="50">
        <f t="shared" si="22"/>
        <v>22</v>
      </c>
      <c r="S120" s="14">
        <v>17996</v>
      </c>
      <c r="T120" s="15">
        <f t="shared" si="23"/>
        <v>53</v>
      </c>
    </row>
    <row r="121" spans="2:20" x14ac:dyDescent="0.4">
      <c r="B121" s="94">
        <v>47</v>
      </c>
      <c r="C121" s="95" t="s">
        <v>88</v>
      </c>
      <c r="D121" s="14">
        <f t="shared" si="31"/>
        <v>33162.33183856502</v>
      </c>
      <c r="E121" s="15">
        <f t="shared" si="32"/>
        <v>44</v>
      </c>
      <c r="F121" s="14">
        <f t="shared" si="31"/>
        <v>28058.030227536954</v>
      </c>
      <c r="G121" s="15">
        <f t="shared" si="32"/>
        <v>28</v>
      </c>
      <c r="H121" s="14">
        <f t="shared" si="33"/>
        <v>65.63693738581631</v>
      </c>
      <c r="I121" s="15">
        <f t="shared" si="13"/>
        <v>39</v>
      </c>
      <c r="J121" s="14">
        <f t="shared" si="34"/>
        <v>5038.6646736422517</v>
      </c>
      <c r="K121" s="15">
        <f t="shared" si="15"/>
        <v>58</v>
      </c>
      <c r="L121" s="14">
        <f t="shared" si="35"/>
        <v>318141.67081880086</v>
      </c>
      <c r="M121" s="15">
        <f t="shared" si="17"/>
        <v>21</v>
      </c>
      <c r="N121" s="14">
        <f t="shared" si="36"/>
        <v>193278.22620827105</v>
      </c>
      <c r="O121" s="50">
        <f t="shared" si="19"/>
        <v>15</v>
      </c>
      <c r="P121" s="53">
        <f t="shared" si="20"/>
        <v>0.60752250942427977</v>
      </c>
      <c r="Q121" s="14">
        <f t="shared" si="37"/>
        <v>124863.44461052981</v>
      </c>
      <c r="R121" s="50">
        <f t="shared" si="22"/>
        <v>34</v>
      </c>
      <c r="S121" s="14">
        <v>30105</v>
      </c>
      <c r="T121" s="15">
        <f t="shared" si="23"/>
        <v>48</v>
      </c>
    </row>
    <row r="122" spans="2:20" x14ac:dyDescent="0.4">
      <c r="B122" s="94">
        <v>48</v>
      </c>
      <c r="C122" s="95" t="s">
        <v>89</v>
      </c>
      <c r="D122" s="14">
        <f t="shared" si="31"/>
        <v>66949.886666009654</v>
      </c>
      <c r="E122" s="15">
        <f t="shared" si="32"/>
        <v>24</v>
      </c>
      <c r="F122" s="14">
        <f t="shared" si="31"/>
        <v>38724.647679116977</v>
      </c>
      <c r="G122" s="15">
        <f t="shared" si="32"/>
        <v>16</v>
      </c>
      <c r="H122" s="14">
        <f t="shared" si="33"/>
        <v>0</v>
      </c>
      <c r="I122" s="15">
        <f t="shared" si="13"/>
        <v>43</v>
      </c>
      <c r="J122" s="14">
        <f t="shared" si="34"/>
        <v>28225.238986892677</v>
      </c>
      <c r="K122" s="15">
        <f t="shared" si="15"/>
        <v>28</v>
      </c>
      <c r="L122" s="14">
        <f t="shared" si="35"/>
        <v>317071.79461909924</v>
      </c>
      <c r="M122" s="15">
        <f t="shared" si="17"/>
        <v>23</v>
      </c>
      <c r="N122" s="14">
        <f t="shared" si="36"/>
        <v>222429.48654774809</v>
      </c>
      <c r="O122" s="50">
        <f t="shared" si="19"/>
        <v>9</v>
      </c>
      <c r="P122" s="53">
        <f t="shared" si="20"/>
        <v>0.70151142524346677</v>
      </c>
      <c r="Q122" s="14">
        <f t="shared" si="37"/>
        <v>94642.308071351144</v>
      </c>
      <c r="R122" s="50">
        <f t="shared" si="22"/>
        <v>45</v>
      </c>
      <c r="S122" s="14">
        <v>20294</v>
      </c>
      <c r="T122" s="15">
        <f t="shared" si="23"/>
        <v>50</v>
      </c>
    </row>
    <row r="123" spans="2:20" x14ac:dyDescent="0.4">
      <c r="B123" s="94">
        <v>49</v>
      </c>
      <c r="C123" s="95" t="s">
        <v>90</v>
      </c>
      <c r="D123" s="14">
        <f t="shared" si="31"/>
        <v>96528.224123539228</v>
      </c>
      <c r="E123" s="15">
        <f t="shared" si="32"/>
        <v>16</v>
      </c>
      <c r="F123" s="14">
        <f t="shared" si="31"/>
        <v>62637.051335559263</v>
      </c>
      <c r="G123" s="15">
        <f t="shared" si="32"/>
        <v>7</v>
      </c>
      <c r="H123" s="14">
        <f t="shared" si="33"/>
        <v>10861.905258764607</v>
      </c>
      <c r="I123" s="15">
        <f t="shared" si="13"/>
        <v>11</v>
      </c>
      <c r="J123" s="14">
        <f t="shared" si="34"/>
        <v>23029.267529215358</v>
      </c>
      <c r="K123" s="15">
        <f t="shared" si="15"/>
        <v>32</v>
      </c>
      <c r="L123" s="14">
        <f t="shared" si="35"/>
        <v>291157.24123539234</v>
      </c>
      <c r="M123" s="15">
        <f t="shared" si="17"/>
        <v>31</v>
      </c>
      <c r="N123" s="14">
        <f t="shared" si="36"/>
        <v>208840.04590984975</v>
      </c>
      <c r="O123" s="50">
        <f t="shared" si="19"/>
        <v>12</v>
      </c>
      <c r="P123" s="53">
        <f t="shared" si="20"/>
        <v>0.71727580953759795</v>
      </c>
      <c r="Q123" s="14">
        <f t="shared" si="37"/>
        <v>82317.195325542576</v>
      </c>
      <c r="R123" s="50">
        <f t="shared" si="22"/>
        <v>54</v>
      </c>
      <c r="S123" s="14">
        <v>19168</v>
      </c>
      <c r="T123" s="15">
        <f t="shared" si="23"/>
        <v>51</v>
      </c>
    </row>
    <row r="124" spans="2:20" x14ac:dyDescent="0.4">
      <c r="B124" s="94">
        <v>50</v>
      </c>
      <c r="C124" s="95" t="s">
        <v>91</v>
      </c>
      <c r="D124" s="14">
        <f t="shared" ref="D124:F138" si="38">+D54*1000/$S124</f>
        <v>33111.416582260164</v>
      </c>
      <c r="E124" s="15">
        <f t="shared" ref="E124:G137" si="39">RANK(D124,D$75:D$137)</f>
        <v>45</v>
      </c>
      <c r="F124" s="14">
        <f t="shared" si="38"/>
        <v>14554.912458399653</v>
      </c>
      <c r="G124" s="15">
        <f t="shared" si="39"/>
        <v>58</v>
      </c>
      <c r="H124" s="14">
        <f t="shared" ref="H124:H138" si="40">+H54*1000/$S124</f>
        <v>13.601504847344813</v>
      </c>
      <c r="I124" s="15">
        <f t="shared" si="13"/>
        <v>42</v>
      </c>
      <c r="J124" s="14">
        <f t="shared" ref="J124:J138" si="41">+J54*1000/$S124</f>
        <v>18542.902619013166</v>
      </c>
      <c r="K124" s="15">
        <f t="shared" si="15"/>
        <v>37</v>
      </c>
      <c r="L124" s="14">
        <f t="shared" ref="L124:L138" si="42">+L54*1000/$S124</f>
        <v>503554.26132252929</v>
      </c>
      <c r="M124" s="15">
        <f t="shared" si="17"/>
        <v>4</v>
      </c>
      <c r="N124" s="14">
        <f t="shared" ref="N124:N138" si="43">+N54*1000/$S124</f>
        <v>203597.52568369266</v>
      </c>
      <c r="O124" s="50">
        <f t="shared" si="19"/>
        <v>13</v>
      </c>
      <c r="P124" s="53">
        <f t="shared" si="20"/>
        <v>0.40432092690262694</v>
      </c>
      <c r="Q124" s="14">
        <f t="shared" ref="Q124:Q138" si="44">+Q54*1000/$S124</f>
        <v>299956.73563883663</v>
      </c>
      <c r="R124" s="50">
        <f t="shared" si="22"/>
        <v>5</v>
      </c>
      <c r="S124" s="14">
        <v>13822</v>
      </c>
      <c r="T124" s="15">
        <f t="shared" si="23"/>
        <v>54</v>
      </c>
    </row>
    <row r="125" spans="2:20" x14ac:dyDescent="0.4">
      <c r="B125" s="94">
        <v>51</v>
      </c>
      <c r="C125" s="95" t="s">
        <v>92</v>
      </c>
      <c r="D125" s="14">
        <f t="shared" si="38"/>
        <v>228976.28599447268</v>
      </c>
      <c r="E125" s="15">
        <f t="shared" si="39"/>
        <v>4</v>
      </c>
      <c r="F125" s="14">
        <f t="shared" si="38"/>
        <v>59090.309351876618</v>
      </c>
      <c r="G125" s="15">
        <f t="shared" si="39"/>
        <v>9</v>
      </c>
      <c r="H125" s="14">
        <f t="shared" si="40"/>
        <v>25988.945350806811</v>
      </c>
      <c r="I125" s="15">
        <f t="shared" si="13"/>
        <v>5</v>
      </c>
      <c r="J125" s="14">
        <f t="shared" si="41"/>
        <v>143897.03129178926</v>
      </c>
      <c r="K125" s="15">
        <f t="shared" si="15"/>
        <v>3</v>
      </c>
      <c r="L125" s="14">
        <f t="shared" si="42"/>
        <v>716305.87501114386</v>
      </c>
      <c r="M125" s="15">
        <f t="shared" si="17"/>
        <v>1</v>
      </c>
      <c r="N125" s="14">
        <f t="shared" si="43"/>
        <v>289495.76535615581</v>
      </c>
      <c r="O125" s="50">
        <f t="shared" si="19"/>
        <v>2</v>
      </c>
      <c r="P125" s="53">
        <f t="shared" si="20"/>
        <v>0.40415104141321195</v>
      </c>
      <c r="Q125" s="14">
        <f t="shared" si="44"/>
        <v>426810.10965498799</v>
      </c>
      <c r="R125" s="50">
        <f t="shared" si="22"/>
        <v>1</v>
      </c>
      <c r="S125" s="14">
        <v>11217</v>
      </c>
      <c r="T125" s="15">
        <f t="shared" si="23"/>
        <v>59</v>
      </c>
    </row>
    <row r="126" spans="2:20" x14ac:dyDescent="0.4">
      <c r="B126" s="94">
        <v>52</v>
      </c>
      <c r="C126" s="95" t="s">
        <v>93</v>
      </c>
      <c r="D126" s="14">
        <f t="shared" si="38"/>
        <v>140487.38284066331</v>
      </c>
      <c r="E126" s="15">
        <f t="shared" si="39"/>
        <v>10</v>
      </c>
      <c r="F126" s="14">
        <f t="shared" si="38"/>
        <v>126763.15789473684</v>
      </c>
      <c r="G126" s="15">
        <f t="shared" si="39"/>
        <v>2</v>
      </c>
      <c r="H126" s="14">
        <f t="shared" si="40"/>
        <v>6432.5883201153565</v>
      </c>
      <c r="I126" s="15">
        <f t="shared" si="13"/>
        <v>16</v>
      </c>
      <c r="J126" s="14">
        <f t="shared" si="41"/>
        <v>7291.6366258111029</v>
      </c>
      <c r="K126" s="15">
        <f t="shared" si="15"/>
        <v>54</v>
      </c>
      <c r="L126" s="14">
        <f t="shared" si="42"/>
        <v>373378.51478010096</v>
      </c>
      <c r="M126" s="15">
        <f t="shared" si="17"/>
        <v>12</v>
      </c>
      <c r="N126" s="14">
        <f t="shared" si="43"/>
        <v>242794.40038452295</v>
      </c>
      <c r="O126" s="50">
        <f t="shared" si="19"/>
        <v>6</v>
      </c>
      <c r="P126" s="53">
        <f t="shared" si="20"/>
        <v>0.65026344787812773</v>
      </c>
      <c r="Q126" s="14">
        <f t="shared" si="44"/>
        <v>130584.11439557798</v>
      </c>
      <c r="R126" s="50">
        <f t="shared" si="22"/>
        <v>30</v>
      </c>
      <c r="S126" s="14">
        <v>8322</v>
      </c>
      <c r="T126" s="15">
        <f t="shared" si="23"/>
        <v>61</v>
      </c>
    </row>
    <row r="127" spans="2:20" x14ac:dyDescent="0.4">
      <c r="B127" s="94">
        <v>53</v>
      </c>
      <c r="C127" s="95" t="s">
        <v>94</v>
      </c>
      <c r="D127" s="14">
        <f t="shared" si="38"/>
        <v>192882.25081699347</v>
      </c>
      <c r="E127" s="15">
        <f t="shared" si="39"/>
        <v>6</v>
      </c>
      <c r="F127" s="14">
        <f t="shared" si="38"/>
        <v>61612.949346405228</v>
      </c>
      <c r="G127" s="15">
        <f t="shared" si="39"/>
        <v>8</v>
      </c>
      <c r="H127" s="14">
        <f t="shared" si="40"/>
        <v>45736.213235294119</v>
      </c>
      <c r="I127" s="15">
        <f t="shared" si="13"/>
        <v>3</v>
      </c>
      <c r="J127" s="14">
        <f t="shared" si="41"/>
        <v>85533.088235294112</v>
      </c>
      <c r="K127" s="15">
        <f t="shared" si="15"/>
        <v>6</v>
      </c>
      <c r="L127" s="14">
        <f t="shared" si="42"/>
        <v>336571.99754901958</v>
      </c>
      <c r="M127" s="15">
        <f t="shared" si="17"/>
        <v>18</v>
      </c>
      <c r="N127" s="14">
        <f t="shared" si="43"/>
        <v>229726.00081699347</v>
      </c>
      <c r="O127" s="50">
        <f t="shared" si="19"/>
        <v>8</v>
      </c>
      <c r="P127" s="53">
        <f t="shared" si="20"/>
        <v>0.68254638677579038</v>
      </c>
      <c r="Q127" s="14">
        <f t="shared" si="44"/>
        <v>106845.99673202615</v>
      </c>
      <c r="R127" s="50">
        <f t="shared" si="22"/>
        <v>41</v>
      </c>
      <c r="S127" s="14">
        <v>9792</v>
      </c>
      <c r="T127" s="15">
        <f t="shared" si="23"/>
        <v>60</v>
      </c>
    </row>
    <row r="128" spans="2:20" x14ac:dyDescent="0.4">
      <c r="B128" s="94">
        <v>54</v>
      </c>
      <c r="C128" s="95" t="s">
        <v>95</v>
      </c>
      <c r="D128" s="14">
        <f t="shared" si="38"/>
        <v>90452.050958980821</v>
      </c>
      <c r="E128" s="15">
        <f t="shared" si="39"/>
        <v>17</v>
      </c>
      <c r="F128" s="14">
        <f t="shared" si="38"/>
        <v>58748.705025899479</v>
      </c>
      <c r="G128" s="15">
        <f t="shared" si="39"/>
        <v>10</v>
      </c>
      <c r="H128" s="14">
        <f t="shared" si="40"/>
        <v>7000.2799944001117</v>
      </c>
      <c r="I128" s="15">
        <f t="shared" si="13"/>
        <v>15</v>
      </c>
      <c r="J128" s="14">
        <f t="shared" si="41"/>
        <v>24703.065938681226</v>
      </c>
      <c r="K128" s="15">
        <f t="shared" si="15"/>
        <v>30</v>
      </c>
      <c r="L128" s="14">
        <f t="shared" si="42"/>
        <v>422197.11605767882</v>
      </c>
      <c r="M128" s="15">
        <f t="shared" si="17"/>
        <v>7</v>
      </c>
      <c r="N128" s="14">
        <f t="shared" si="43"/>
        <v>268830.60338793223</v>
      </c>
      <c r="O128" s="50">
        <f t="shared" si="19"/>
        <v>5</v>
      </c>
      <c r="P128" s="53">
        <f t="shared" si="20"/>
        <v>0.6367419225838713</v>
      </c>
      <c r="Q128" s="14">
        <f t="shared" si="44"/>
        <v>153366.51266974662</v>
      </c>
      <c r="R128" s="50">
        <f t="shared" si="22"/>
        <v>26</v>
      </c>
      <c r="S128" s="14">
        <v>7143</v>
      </c>
      <c r="T128" s="15">
        <f t="shared" si="23"/>
        <v>62</v>
      </c>
    </row>
    <row r="129" spans="2:20" x14ac:dyDescent="0.4">
      <c r="B129" s="94">
        <v>55</v>
      </c>
      <c r="C129" s="95" t="s">
        <v>96</v>
      </c>
      <c r="D129" s="14">
        <f t="shared" si="38"/>
        <v>285965.94506716862</v>
      </c>
      <c r="E129" s="15">
        <f t="shared" si="39"/>
        <v>3</v>
      </c>
      <c r="F129" s="14">
        <f t="shared" si="38"/>
        <v>115620.17626422521</v>
      </c>
      <c r="G129" s="15">
        <f t="shared" si="39"/>
        <v>3</v>
      </c>
      <c r="H129" s="14">
        <f t="shared" si="40"/>
        <v>74863.352442885254</v>
      </c>
      <c r="I129" s="15">
        <f t="shared" si="13"/>
        <v>1</v>
      </c>
      <c r="J129" s="14">
        <f t="shared" si="41"/>
        <v>95482.416360058181</v>
      </c>
      <c r="K129" s="15">
        <f t="shared" si="15"/>
        <v>5</v>
      </c>
      <c r="L129" s="14">
        <f t="shared" si="42"/>
        <v>670372.80739282968</v>
      </c>
      <c r="M129" s="15">
        <f t="shared" si="17"/>
        <v>2</v>
      </c>
      <c r="N129" s="14">
        <f t="shared" si="43"/>
        <v>273886.11277487804</v>
      </c>
      <c r="O129" s="50">
        <f t="shared" si="19"/>
        <v>4</v>
      </c>
      <c r="P129" s="53">
        <f t="shared" si="20"/>
        <v>0.40855790950121934</v>
      </c>
      <c r="Q129" s="14">
        <f t="shared" si="44"/>
        <v>396486.69461795158</v>
      </c>
      <c r="R129" s="50">
        <f t="shared" si="22"/>
        <v>2</v>
      </c>
      <c r="S129" s="14">
        <v>11687</v>
      </c>
      <c r="T129" s="15">
        <f t="shared" si="23"/>
        <v>56</v>
      </c>
    </row>
    <row r="130" spans="2:20" x14ac:dyDescent="0.4">
      <c r="B130" s="94">
        <v>56</v>
      </c>
      <c r="C130" s="95" t="s">
        <v>97</v>
      </c>
      <c r="D130" s="14">
        <f t="shared" si="38"/>
        <v>650986.53914275591</v>
      </c>
      <c r="E130" s="15">
        <f t="shared" si="39"/>
        <v>1</v>
      </c>
      <c r="F130" s="14">
        <f t="shared" si="38"/>
        <v>439634.43145589798</v>
      </c>
      <c r="G130" s="15">
        <f t="shared" si="39"/>
        <v>1</v>
      </c>
      <c r="H130" s="14">
        <f t="shared" si="40"/>
        <v>3552.957846262841</v>
      </c>
      <c r="I130" s="15">
        <f t="shared" si="13"/>
        <v>21</v>
      </c>
      <c r="J130" s="14">
        <f t="shared" si="41"/>
        <v>207799.14984059511</v>
      </c>
      <c r="K130" s="15">
        <f t="shared" si="15"/>
        <v>2</v>
      </c>
      <c r="L130" s="14">
        <f t="shared" si="42"/>
        <v>555210.41445270984</v>
      </c>
      <c r="M130" s="15">
        <f t="shared" si="17"/>
        <v>3</v>
      </c>
      <c r="N130" s="14">
        <f t="shared" si="43"/>
        <v>346039.3198724761</v>
      </c>
      <c r="O130" s="50">
        <f t="shared" si="19"/>
        <v>1</v>
      </c>
      <c r="P130" s="53">
        <f t="shared" si="20"/>
        <v>0.6232579772725968</v>
      </c>
      <c r="Q130" s="14">
        <f t="shared" si="44"/>
        <v>209171.0945802338</v>
      </c>
      <c r="R130" s="50">
        <f t="shared" si="22"/>
        <v>10</v>
      </c>
      <c r="S130" s="14">
        <v>2823</v>
      </c>
      <c r="T130" s="15">
        <f t="shared" si="23"/>
        <v>63</v>
      </c>
    </row>
    <row r="131" spans="2:20" x14ac:dyDescent="0.4">
      <c r="B131" s="94">
        <v>57</v>
      </c>
      <c r="C131" s="95" t="s">
        <v>98</v>
      </c>
      <c r="D131" s="14">
        <f t="shared" si="38"/>
        <v>143397.02476394086</v>
      </c>
      <c r="E131" s="15">
        <f t="shared" si="39"/>
        <v>9</v>
      </c>
      <c r="F131" s="14">
        <f t="shared" si="38"/>
        <v>97346.517014074474</v>
      </c>
      <c r="G131" s="15">
        <f t="shared" si="39"/>
        <v>4</v>
      </c>
      <c r="H131" s="14">
        <f t="shared" si="40"/>
        <v>1386.9588455371459</v>
      </c>
      <c r="I131" s="15">
        <f t="shared" si="13"/>
        <v>29</v>
      </c>
      <c r="J131" s="14">
        <f t="shared" si="41"/>
        <v>44663.548904329233</v>
      </c>
      <c r="K131" s="15">
        <f t="shared" si="15"/>
        <v>17</v>
      </c>
      <c r="L131" s="14">
        <f t="shared" si="42"/>
        <v>387099.85747372173</v>
      </c>
      <c r="M131" s="15">
        <f t="shared" si="17"/>
        <v>10</v>
      </c>
      <c r="N131" s="14">
        <f t="shared" si="43"/>
        <v>288406.28897202923</v>
      </c>
      <c r="O131" s="50">
        <f t="shared" si="19"/>
        <v>3</v>
      </c>
      <c r="P131" s="53">
        <f t="shared" si="20"/>
        <v>0.74504364546713298</v>
      </c>
      <c r="Q131" s="14">
        <f t="shared" si="44"/>
        <v>98693.568501692498</v>
      </c>
      <c r="R131" s="50">
        <f t="shared" si="22"/>
        <v>44</v>
      </c>
      <c r="S131" s="14">
        <v>11226</v>
      </c>
      <c r="T131" s="15">
        <f t="shared" si="23"/>
        <v>58</v>
      </c>
    </row>
    <row r="132" spans="2:20" x14ac:dyDescent="0.4">
      <c r="B132" s="94">
        <v>58</v>
      </c>
      <c r="C132" s="95" t="s">
        <v>99</v>
      </c>
      <c r="D132" s="14">
        <f t="shared" si="38"/>
        <v>348908.2743007376</v>
      </c>
      <c r="E132" s="15">
        <f t="shared" si="39"/>
        <v>2</v>
      </c>
      <c r="F132" s="14">
        <f t="shared" si="38"/>
        <v>88729.131673117648</v>
      </c>
      <c r="G132" s="15">
        <f t="shared" si="39"/>
        <v>5</v>
      </c>
      <c r="H132" s="14">
        <f t="shared" si="40"/>
        <v>24775.943912948223</v>
      </c>
      <c r="I132" s="15">
        <f t="shared" si="13"/>
        <v>7</v>
      </c>
      <c r="J132" s="14">
        <f t="shared" si="41"/>
        <v>235403.19871467174</v>
      </c>
      <c r="K132" s="15">
        <f t="shared" si="15"/>
        <v>1</v>
      </c>
      <c r="L132" s="14">
        <f t="shared" si="42"/>
        <v>473740.88950558682</v>
      </c>
      <c r="M132" s="15">
        <f t="shared" si="17"/>
        <v>6</v>
      </c>
      <c r="N132" s="14">
        <f t="shared" si="43"/>
        <v>143310.81574527131</v>
      </c>
      <c r="O132" s="50">
        <f t="shared" si="19"/>
        <v>43</v>
      </c>
      <c r="P132" s="53">
        <f t="shared" si="20"/>
        <v>0.30250885857633203</v>
      </c>
      <c r="Q132" s="14">
        <f t="shared" si="44"/>
        <v>330430.07376031548</v>
      </c>
      <c r="R132" s="50">
        <f t="shared" si="22"/>
        <v>3</v>
      </c>
      <c r="S132" s="14">
        <v>13693</v>
      </c>
      <c r="T132" s="15">
        <f t="shared" si="23"/>
        <v>55</v>
      </c>
    </row>
    <row r="133" spans="2:20" x14ac:dyDescent="0.4">
      <c r="B133" s="94">
        <v>59</v>
      </c>
      <c r="C133" s="95" t="s">
        <v>100</v>
      </c>
      <c r="D133" s="14">
        <f t="shared" si="38"/>
        <v>132308.0801592909</v>
      </c>
      <c r="E133" s="15">
        <f t="shared" si="39"/>
        <v>11</v>
      </c>
      <c r="F133" s="14">
        <f t="shared" si="38"/>
        <v>33028.068597854712</v>
      </c>
      <c r="G133" s="15">
        <f t="shared" si="39"/>
        <v>22</v>
      </c>
      <c r="H133" s="14">
        <f t="shared" si="40"/>
        <v>25733.316205279723</v>
      </c>
      <c r="I133" s="15">
        <f t="shared" si="13"/>
        <v>6</v>
      </c>
      <c r="J133" s="14">
        <f t="shared" si="41"/>
        <v>73546.695356156459</v>
      </c>
      <c r="K133" s="15">
        <f t="shared" si="15"/>
        <v>8</v>
      </c>
      <c r="L133" s="14">
        <f t="shared" si="42"/>
        <v>254420.67570171494</v>
      </c>
      <c r="M133" s="15">
        <f t="shared" si="17"/>
        <v>45</v>
      </c>
      <c r="N133" s="14">
        <f t="shared" si="43"/>
        <v>161250.69047466118</v>
      </c>
      <c r="O133" s="50">
        <f t="shared" si="19"/>
        <v>37</v>
      </c>
      <c r="P133" s="53">
        <f t="shared" si="20"/>
        <v>0.6337955436597964</v>
      </c>
      <c r="Q133" s="14">
        <f t="shared" si="44"/>
        <v>93169.985227053767</v>
      </c>
      <c r="R133" s="50">
        <f t="shared" si="22"/>
        <v>48</v>
      </c>
      <c r="S133" s="14">
        <v>31138</v>
      </c>
      <c r="T133" s="15">
        <f t="shared" si="23"/>
        <v>47</v>
      </c>
    </row>
    <row r="134" spans="2:20" x14ac:dyDescent="0.4">
      <c r="B134" s="94">
        <v>60</v>
      </c>
      <c r="C134" s="95" t="s">
        <v>101</v>
      </c>
      <c r="D134" s="14">
        <f t="shared" si="38"/>
        <v>56396.2504820385</v>
      </c>
      <c r="E134" s="15">
        <f t="shared" si="39"/>
        <v>29</v>
      </c>
      <c r="F134" s="14">
        <f t="shared" si="38"/>
        <v>36616.771973539791</v>
      </c>
      <c r="G134" s="15">
        <f t="shared" si="39"/>
        <v>17</v>
      </c>
      <c r="H134" s="14">
        <f t="shared" si="40"/>
        <v>444.54332413752189</v>
      </c>
      <c r="I134" s="15">
        <f t="shared" si="13"/>
        <v>36</v>
      </c>
      <c r="J134" s="14">
        <f t="shared" si="41"/>
        <v>19334.935184361188</v>
      </c>
      <c r="K134" s="15">
        <f t="shared" si="15"/>
        <v>35</v>
      </c>
      <c r="L134" s="14">
        <f t="shared" si="42"/>
        <v>288497.70104713592</v>
      </c>
      <c r="M134" s="15">
        <f t="shared" si="17"/>
        <v>34</v>
      </c>
      <c r="N134" s="14">
        <f t="shared" si="43"/>
        <v>181483.84800213581</v>
      </c>
      <c r="O134" s="50">
        <f t="shared" si="19"/>
        <v>20</v>
      </c>
      <c r="P134" s="53">
        <f t="shared" si="20"/>
        <v>0.62906514451733619</v>
      </c>
      <c r="Q134" s="14">
        <f t="shared" si="44"/>
        <v>107013.85304500014</v>
      </c>
      <c r="R134" s="50">
        <f t="shared" si="22"/>
        <v>40</v>
      </c>
      <c r="S134" s="14">
        <v>33711</v>
      </c>
      <c r="T134" s="15">
        <f t="shared" si="23"/>
        <v>46</v>
      </c>
    </row>
    <row r="135" spans="2:20" x14ac:dyDescent="0.4">
      <c r="B135" s="94">
        <v>61</v>
      </c>
      <c r="C135" s="95" t="s">
        <v>102</v>
      </c>
      <c r="D135" s="14">
        <f t="shared" si="38"/>
        <v>52756.98741824794</v>
      </c>
      <c r="E135" s="15">
        <f t="shared" si="39"/>
        <v>32</v>
      </c>
      <c r="F135" s="14">
        <f t="shared" si="38"/>
        <v>33921.283397366336</v>
      </c>
      <c r="G135" s="15">
        <f t="shared" si="39"/>
        <v>21</v>
      </c>
      <c r="H135" s="14">
        <f t="shared" si="40"/>
        <v>103.05892013960172</v>
      </c>
      <c r="I135" s="15">
        <f t="shared" si="13"/>
        <v>38</v>
      </c>
      <c r="J135" s="14">
        <f t="shared" si="41"/>
        <v>18732.645100742</v>
      </c>
      <c r="K135" s="15">
        <f t="shared" si="15"/>
        <v>36</v>
      </c>
      <c r="L135" s="14">
        <f t="shared" si="42"/>
        <v>237890.60621169017</v>
      </c>
      <c r="M135" s="15">
        <f t="shared" si="17"/>
        <v>50</v>
      </c>
      <c r="N135" s="14">
        <f t="shared" si="43"/>
        <v>169999.03217291844</v>
      </c>
      <c r="O135" s="50">
        <f t="shared" si="19"/>
        <v>27</v>
      </c>
      <c r="P135" s="53">
        <f t="shared" si="20"/>
        <v>0.71461010957970528</v>
      </c>
      <c r="Q135" s="14">
        <f t="shared" si="44"/>
        <v>67891.574038771738</v>
      </c>
      <c r="R135" s="50">
        <f t="shared" si="22"/>
        <v>58</v>
      </c>
      <c r="S135" s="14">
        <v>34097</v>
      </c>
      <c r="T135" s="15">
        <f t="shared" si="23"/>
        <v>44</v>
      </c>
    </row>
    <row r="136" spans="2:20" x14ac:dyDescent="0.4">
      <c r="B136" s="94">
        <v>62</v>
      </c>
      <c r="C136" s="95" t="s">
        <v>103</v>
      </c>
      <c r="D136" s="14">
        <f t="shared" si="38"/>
        <v>33599.086818715783</v>
      </c>
      <c r="E136" s="15">
        <f t="shared" si="39"/>
        <v>43</v>
      </c>
      <c r="F136" s="14">
        <f t="shared" si="38"/>
        <v>23181.949154420727</v>
      </c>
      <c r="G136" s="15">
        <f t="shared" si="39"/>
        <v>33</v>
      </c>
      <c r="H136" s="14">
        <f t="shared" si="40"/>
        <v>0</v>
      </c>
      <c r="I136" s="15">
        <f t="shared" si="13"/>
        <v>43</v>
      </c>
      <c r="J136" s="14">
        <f t="shared" si="41"/>
        <v>10417.137664295054</v>
      </c>
      <c r="K136" s="15">
        <f t="shared" si="15"/>
        <v>47</v>
      </c>
      <c r="L136" s="14">
        <f t="shared" si="42"/>
        <v>190634.32852361636</v>
      </c>
      <c r="M136" s="15">
        <f t="shared" si="17"/>
        <v>60</v>
      </c>
      <c r="N136" s="14">
        <f t="shared" si="43"/>
        <v>154898.50832280514</v>
      </c>
      <c r="O136" s="50">
        <f t="shared" si="19"/>
        <v>41</v>
      </c>
      <c r="P136" s="53">
        <f t="shared" si="20"/>
        <v>0.81254257573874389</v>
      </c>
      <c r="Q136" s="14">
        <f t="shared" si="44"/>
        <v>35735.820200811228</v>
      </c>
      <c r="R136" s="50">
        <f t="shared" si="22"/>
        <v>63</v>
      </c>
      <c r="S136" s="14">
        <v>45117</v>
      </c>
      <c r="T136" s="15">
        <f t="shared" si="23"/>
        <v>41</v>
      </c>
    </row>
    <row r="137" spans="2:20" ht="12.75" thickBot="1" x14ac:dyDescent="0.45">
      <c r="B137" s="106">
        <v>63</v>
      </c>
      <c r="C137" s="107" t="s">
        <v>104</v>
      </c>
      <c r="D137" s="73">
        <f t="shared" si="38"/>
        <v>43897.850008464535</v>
      </c>
      <c r="E137" s="37">
        <f t="shared" si="39"/>
        <v>40</v>
      </c>
      <c r="F137" s="73">
        <f t="shared" si="38"/>
        <v>27040.223463687151</v>
      </c>
      <c r="G137" s="37">
        <f t="shared" si="39"/>
        <v>29</v>
      </c>
      <c r="H137" s="73">
        <f t="shared" si="40"/>
        <v>0</v>
      </c>
      <c r="I137" s="37">
        <f t="shared" si="13"/>
        <v>43</v>
      </c>
      <c r="J137" s="73">
        <f t="shared" si="41"/>
        <v>16857.626544777384</v>
      </c>
      <c r="K137" s="37">
        <f t="shared" si="15"/>
        <v>39</v>
      </c>
      <c r="L137" s="73">
        <f t="shared" si="42"/>
        <v>264366.04029117996</v>
      </c>
      <c r="M137" s="37">
        <f t="shared" si="17"/>
        <v>41</v>
      </c>
      <c r="N137" s="73">
        <f t="shared" si="43"/>
        <v>175507.66886744541</v>
      </c>
      <c r="O137" s="74">
        <f t="shared" si="19"/>
        <v>25</v>
      </c>
      <c r="P137" s="75">
        <f t="shared" si="20"/>
        <v>0.66388129380814753</v>
      </c>
      <c r="Q137" s="73">
        <f t="shared" si="44"/>
        <v>88858.371423734556</v>
      </c>
      <c r="R137" s="74">
        <f t="shared" si="22"/>
        <v>50</v>
      </c>
      <c r="S137" s="73">
        <v>29535</v>
      </c>
      <c r="T137" s="37">
        <f t="shared" si="23"/>
        <v>49</v>
      </c>
    </row>
    <row r="138" spans="2:20" ht="12.75" thickTop="1" x14ac:dyDescent="0.4">
      <c r="B138" s="108"/>
      <c r="C138" s="109" t="s">
        <v>105</v>
      </c>
      <c r="D138" s="76">
        <f t="shared" si="38"/>
        <v>55548.141132622179</v>
      </c>
      <c r="E138" s="40"/>
      <c r="F138" s="76">
        <f t="shared" si="38"/>
        <v>24559.557251933231</v>
      </c>
      <c r="G138" s="40"/>
      <c r="H138" s="76">
        <f t="shared" si="40"/>
        <v>4119.8214032039959</v>
      </c>
      <c r="I138" s="40"/>
      <c r="J138" s="76">
        <f t="shared" si="41"/>
        <v>26868.76247748495</v>
      </c>
      <c r="K138" s="40"/>
      <c r="L138" s="76">
        <f t="shared" si="42"/>
        <v>285009.00737506791</v>
      </c>
      <c r="M138" s="40"/>
      <c r="N138" s="76">
        <f t="shared" si="43"/>
        <v>136339.17477533751</v>
      </c>
      <c r="O138" s="77"/>
      <c r="P138" s="78">
        <f t="shared" si="20"/>
        <v>0.47836795065187904</v>
      </c>
      <c r="Q138" s="76">
        <f t="shared" si="44"/>
        <v>148669.83259973041</v>
      </c>
      <c r="R138" s="77"/>
      <c r="S138" s="76">
        <f>+SUM(S75:S137)</f>
        <v>7377288</v>
      </c>
      <c r="T138" s="40"/>
    </row>
    <row r="139" spans="2:20" ht="6" customHeight="1" x14ac:dyDescent="0.4"/>
    <row r="140" spans="2:20" x14ac:dyDescent="0.4">
      <c r="B140" s="118" t="s">
        <v>118</v>
      </c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</row>
  </sheetData>
  <mergeCells count="14">
    <mergeCell ref="B140:T140"/>
    <mergeCell ref="B73:C74"/>
    <mergeCell ref="S73:T74"/>
    <mergeCell ref="F74:G74"/>
    <mergeCell ref="H74:I74"/>
    <mergeCell ref="J74:K74"/>
    <mergeCell ref="N74:P74"/>
    <mergeCell ref="Q74:R74"/>
    <mergeCell ref="Q4:R4"/>
    <mergeCell ref="B3:C4"/>
    <mergeCell ref="F4:G4"/>
    <mergeCell ref="H4:I4"/>
    <mergeCell ref="J4:K4"/>
    <mergeCell ref="N4:P4"/>
  </mergeCells>
  <phoneticPr fontId="3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D3F51-6DFB-4CBC-AC0D-2A16A99A5DB9}">
  <dimension ref="B1:T140"/>
  <sheetViews>
    <sheetView topLeftCell="B83" workbookViewId="0">
      <selection activeCell="N98" sqref="N98"/>
    </sheetView>
  </sheetViews>
  <sheetFormatPr defaultRowHeight="12" x14ac:dyDescent="0.4"/>
  <cols>
    <col min="1" max="1" width="1.625" style="6" customWidth="1"/>
    <col min="2" max="2" width="3.25" style="41" bestFit="1" customWidth="1"/>
    <col min="3" max="3" width="9.25" style="6" bestFit="1" customWidth="1"/>
    <col min="4" max="4" width="11.625" style="42" customWidth="1"/>
    <col min="5" max="5" width="3.625" style="6" customWidth="1"/>
    <col min="6" max="6" width="11.625" style="42" customWidth="1"/>
    <col min="7" max="7" width="3.625" style="6" customWidth="1"/>
    <col min="8" max="8" width="11.625" style="42" customWidth="1"/>
    <col min="9" max="9" width="3.625" style="6" customWidth="1"/>
    <col min="10" max="10" width="11.625" style="42" customWidth="1"/>
    <col min="11" max="11" width="3.625" style="6" customWidth="1"/>
    <col min="12" max="12" width="11.625" style="42" customWidth="1"/>
    <col min="13" max="13" width="3.625" style="6" customWidth="1"/>
    <col min="14" max="14" width="11.625" style="42" customWidth="1"/>
    <col min="15" max="15" width="3.625" style="42" customWidth="1"/>
    <col min="16" max="16" width="5.625" style="6" customWidth="1"/>
    <col min="17" max="17" width="11.625" style="42" customWidth="1"/>
    <col min="18" max="18" width="3.625" style="42" customWidth="1"/>
    <col min="19" max="19" width="8.625" style="42" customWidth="1"/>
    <col min="20" max="20" width="3.25" style="6" bestFit="1" customWidth="1"/>
    <col min="21" max="21" width="1.625" style="6" customWidth="1"/>
    <col min="22" max="16384" width="9" style="6"/>
  </cols>
  <sheetData>
    <row r="1" spans="2:19" s="2" customFormat="1" ht="13.5" x14ac:dyDescent="0.4">
      <c r="B1" s="1" t="s">
        <v>119</v>
      </c>
      <c r="D1" s="3" t="s">
        <v>107</v>
      </c>
      <c r="F1" s="3"/>
      <c r="J1" s="3"/>
      <c r="L1" s="3"/>
      <c r="N1" s="3"/>
      <c r="O1" s="3"/>
      <c r="Q1" s="3"/>
      <c r="R1" s="3"/>
      <c r="S1" s="3"/>
    </row>
    <row r="2" spans="2:19" s="4" customFormat="1" x14ac:dyDescent="0.4">
      <c r="D2" s="5"/>
      <c r="F2" s="5"/>
      <c r="J2" s="5"/>
      <c r="L2" s="5"/>
      <c r="N2" s="5"/>
      <c r="O2" s="5"/>
      <c r="Q2" s="5"/>
      <c r="R2" s="5" t="s">
        <v>1</v>
      </c>
      <c r="S2" s="5"/>
    </row>
    <row r="3" spans="2:19" x14ac:dyDescent="0.4">
      <c r="B3" s="119" t="s">
        <v>2</v>
      </c>
      <c r="C3" s="120"/>
      <c r="D3" s="44" t="s">
        <v>106</v>
      </c>
      <c r="E3" s="45"/>
      <c r="F3" s="45"/>
      <c r="G3" s="45"/>
      <c r="H3" s="45"/>
      <c r="I3" s="45"/>
      <c r="J3" s="54"/>
      <c r="K3" s="54"/>
      <c r="L3" s="44" t="s">
        <v>112</v>
      </c>
      <c r="M3" s="45"/>
      <c r="N3" s="43"/>
      <c r="O3" s="43"/>
      <c r="P3" s="43"/>
      <c r="Q3" s="43"/>
      <c r="R3" s="48"/>
      <c r="S3" s="6"/>
    </row>
    <row r="4" spans="2:19" x14ac:dyDescent="0.4">
      <c r="B4" s="121"/>
      <c r="C4" s="122"/>
      <c r="D4" s="46"/>
      <c r="E4" s="47"/>
      <c r="F4" s="127" t="s">
        <v>110</v>
      </c>
      <c r="G4" s="128"/>
      <c r="H4" s="127" t="s">
        <v>108</v>
      </c>
      <c r="I4" s="128"/>
      <c r="J4" s="129" t="s">
        <v>109</v>
      </c>
      <c r="K4" s="130"/>
      <c r="L4" s="46"/>
      <c r="M4" s="47"/>
      <c r="N4" s="127" t="s">
        <v>111</v>
      </c>
      <c r="O4" s="128"/>
      <c r="P4" s="131"/>
      <c r="Q4" s="127" t="s">
        <v>114</v>
      </c>
      <c r="R4" s="131"/>
      <c r="S4" s="6"/>
    </row>
    <row r="5" spans="2:19" x14ac:dyDescent="0.4">
      <c r="B5" s="91" t="s">
        <v>4</v>
      </c>
      <c r="C5" s="92" t="s">
        <v>5</v>
      </c>
      <c r="D5" s="55">
        <f t="shared" ref="D5:D36" si="0">+F5+H5+J5</f>
        <v>46338184</v>
      </c>
      <c r="E5" s="11">
        <f>RANK(D5,D$5:D$67)</f>
        <v>2</v>
      </c>
      <c r="F5" s="55">
        <v>18991193</v>
      </c>
      <c r="G5" s="11">
        <f>RANK(F5,F$5:F$67)</f>
        <v>1</v>
      </c>
      <c r="H5" s="55">
        <v>7581557</v>
      </c>
      <c r="I5" s="11">
        <f>RANK(H5,H$5:H$67)</f>
        <v>1</v>
      </c>
      <c r="J5" s="55">
        <v>19765434</v>
      </c>
      <c r="K5" s="11">
        <f>RANK(J5,J$5:J$67)</f>
        <v>2</v>
      </c>
      <c r="L5" s="55">
        <v>447506014</v>
      </c>
      <c r="M5" s="11">
        <f>RANK(L5,L$5:L$67)</f>
        <v>1</v>
      </c>
      <c r="N5" s="55">
        <v>188135465</v>
      </c>
      <c r="O5" s="56">
        <f>RANK(N5,N$5:N$67)</f>
        <v>1</v>
      </c>
      <c r="P5" s="57">
        <f>+N5/L5</f>
        <v>0.42040879700892692</v>
      </c>
      <c r="Q5" s="55">
        <f>+L5-N5</f>
        <v>259370549</v>
      </c>
      <c r="R5" s="93">
        <f>RANK(Q5,Q$5:Q$67)</f>
        <v>1</v>
      </c>
      <c r="S5" s="6"/>
    </row>
    <row r="6" spans="2:19" x14ac:dyDescent="0.4">
      <c r="B6" s="94" t="s">
        <v>6</v>
      </c>
      <c r="C6" s="95" t="s">
        <v>7</v>
      </c>
      <c r="D6" s="14">
        <f t="shared" si="0"/>
        <v>7352410</v>
      </c>
      <c r="E6" s="15">
        <f t="shared" ref="E6:G67" si="1">RANK(D6,D$5:D$67)</f>
        <v>17</v>
      </c>
      <c r="F6" s="14">
        <v>4095459</v>
      </c>
      <c r="G6" s="15">
        <f t="shared" si="1"/>
        <v>11</v>
      </c>
      <c r="H6" s="14">
        <v>300023</v>
      </c>
      <c r="I6" s="15">
        <f t="shared" ref="I6:I67" si="2">RANK(H6,H$5:H$67)</f>
        <v>17</v>
      </c>
      <c r="J6" s="14">
        <v>2956928</v>
      </c>
      <c r="K6" s="15">
        <f t="shared" ref="K6:K67" si="3">RANK(J6,J$5:J$67)</f>
        <v>20</v>
      </c>
      <c r="L6" s="14">
        <v>103170516</v>
      </c>
      <c r="M6" s="15">
        <f t="shared" ref="M6:M67" si="4">RANK(L6,L$5:L$67)</f>
        <v>3</v>
      </c>
      <c r="N6" s="14">
        <v>36089897</v>
      </c>
      <c r="O6" s="50">
        <f t="shared" ref="O6:O67" si="5">RANK(N6,N$5:N$67)</f>
        <v>6</v>
      </c>
      <c r="P6" s="53">
        <f t="shared" ref="P6:P68" si="6">+N6/L6</f>
        <v>0.34980824366527352</v>
      </c>
      <c r="Q6" s="14">
        <f t="shared" ref="Q6:Q67" si="7">+L6-N6</f>
        <v>67080619</v>
      </c>
      <c r="R6" s="81">
        <f t="shared" ref="R6:R67" si="8">RANK(Q6,Q$5:Q$67)</f>
        <v>3</v>
      </c>
      <c r="S6" s="6"/>
    </row>
    <row r="7" spans="2:19" x14ac:dyDescent="0.4">
      <c r="B7" s="94" t="s">
        <v>8</v>
      </c>
      <c r="C7" s="95" t="s">
        <v>9</v>
      </c>
      <c r="D7" s="14">
        <f t="shared" si="0"/>
        <v>19389024</v>
      </c>
      <c r="E7" s="15">
        <f t="shared" si="1"/>
        <v>4</v>
      </c>
      <c r="F7" s="14">
        <v>7368756</v>
      </c>
      <c r="G7" s="15">
        <f t="shared" si="1"/>
        <v>4</v>
      </c>
      <c r="H7" s="14">
        <v>348334</v>
      </c>
      <c r="I7" s="15">
        <f t="shared" si="2"/>
        <v>16</v>
      </c>
      <c r="J7" s="14">
        <v>11671934</v>
      </c>
      <c r="K7" s="15">
        <f t="shared" si="3"/>
        <v>3</v>
      </c>
      <c r="L7" s="14">
        <v>36209547</v>
      </c>
      <c r="M7" s="15">
        <f t="shared" si="4"/>
        <v>15</v>
      </c>
      <c r="N7" s="14">
        <v>20702051</v>
      </c>
      <c r="O7" s="50">
        <f t="shared" si="5"/>
        <v>14</v>
      </c>
      <c r="P7" s="53">
        <f t="shared" si="6"/>
        <v>0.57172908017877166</v>
      </c>
      <c r="Q7" s="14">
        <f t="shared" si="7"/>
        <v>15507496</v>
      </c>
      <c r="R7" s="81">
        <f t="shared" si="8"/>
        <v>20</v>
      </c>
      <c r="S7" s="6"/>
    </row>
    <row r="8" spans="2:19" x14ac:dyDescent="0.4">
      <c r="B8" s="94" t="s">
        <v>10</v>
      </c>
      <c r="C8" s="95" t="s">
        <v>11</v>
      </c>
      <c r="D8" s="14">
        <f t="shared" si="0"/>
        <v>50843049</v>
      </c>
      <c r="E8" s="15">
        <f t="shared" si="1"/>
        <v>1</v>
      </c>
      <c r="F8" s="14">
        <v>15469591</v>
      </c>
      <c r="G8" s="15">
        <f t="shared" si="1"/>
        <v>2</v>
      </c>
      <c r="H8" s="14">
        <v>5178008</v>
      </c>
      <c r="I8" s="15">
        <f t="shared" si="2"/>
        <v>2</v>
      </c>
      <c r="J8" s="14">
        <v>30195450</v>
      </c>
      <c r="K8" s="15">
        <f t="shared" si="3"/>
        <v>1</v>
      </c>
      <c r="L8" s="14">
        <v>168287521</v>
      </c>
      <c r="M8" s="15">
        <f t="shared" si="4"/>
        <v>2</v>
      </c>
      <c r="N8" s="14">
        <v>61195723</v>
      </c>
      <c r="O8" s="50">
        <f t="shared" si="5"/>
        <v>2</v>
      </c>
      <c r="P8" s="53">
        <f t="shared" si="6"/>
        <v>0.36363791347309704</v>
      </c>
      <c r="Q8" s="14">
        <f t="shared" si="7"/>
        <v>107091798</v>
      </c>
      <c r="R8" s="81">
        <f t="shared" si="8"/>
        <v>2</v>
      </c>
      <c r="S8" s="6"/>
    </row>
    <row r="9" spans="2:19" x14ac:dyDescent="0.4">
      <c r="B9" s="94" t="s">
        <v>12</v>
      </c>
      <c r="C9" s="95" t="s">
        <v>13</v>
      </c>
      <c r="D9" s="14">
        <f t="shared" si="0"/>
        <v>5771676</v>
      </c>
      <c r="E9" s="15">
        <f t="shared" si="1"/>
        <v>19</v>
      </c>
      <c r="F9" s="14">
        <v>1855635</v>
      </c>
      <c r="G9" s="15">
        <f t="shared" si="1"/>
        <v>27</v>
      </c>
      <c r="H9" s="14">
        <v>149407</v>
      </c>
      <c r="I9" s="15">
        <f t="shared" si="2"/>
        <v>23</v>
      </c>
      <c r="J9" s="14">
        <v>3766634</v>
      </c>
      <c r="K9" s="15">
        <f t="shared" si="3"/>
        <v>14</v>
      </c>
      <c r="L9" s="14">
        <v>26624736</v>
      </c>
      <c r="M9" s="15">
        <f t="shared" si="4"/>
        <v>24</v>
      </c>
      <c r="N9" s="14">
        <v>15334609</v>
      </c>
      <c r="O9" s="50">
        <f t="shared" si="5"/>
        <v>19</v>
      </c>
      <c r="P9" s="53">
        <f t="shared" si="6"/>
        <v>0.57595346673108794</v>
      </c>
      <c r="Q9" s="14">
        <f t="shared" si="7"/>
        <v>11290127</v>
      </c>
      <c r="R9" s="81">
        <f t="shared" si="8"/>
        <v>32</v>
      </c>
      <c r="S9" s="6"/>
    </row>
    <row r="10" spans="2:19" x14ac:dyDescent="0.4">
      <c r="B10" s="94" t="s">
        <v>14</v>
      </c>
      <c r="C10" s="95" t="s">
        <v>15</v>
      </c>
      <c r="D10" s="14">
        <f t="shared" si="0"/>
        <v>13294623</v>
      </c>
      <c r="E10" s="15">
        <f t="shared" si="1"/>
        <v>6</v>
      </c>
      <c r="F10" s="14">
        <v>2163451</v>
      </c>
      <c r="G10" s="15">
        <f t="shared" si="1"/>
        <v>24</v>
      </c>
      <c r="H10" s="14">
        <v>3421814</v>
      </c>
      <c r="I10" s="15">
        <f t="shared" si="2"/>
        <v>3</v>
      </c>
      <c r="J10" s="14">
        <v>7709358</v>
      </c>
      <c r="K10" s="15">
        <f t="shared" si="3"/>
        <v>6</v>
      </c>
      <c r="L10" s="14">
        <v>30851335</v>
      </c>
      <c r="M10" s="15">
        <f t="shared" si="4"/>
        <v>20</v>
      </c>
      <c r="N10" s="14">
        <v>13859952</v>
      </c>
      <c r="O10" s="50">
        <f t="shared" si="5"/>
        <v>24</v>
      </c>
      <c r="P10" s="53">
        <f t="shared" si="6"/>
        <v>0.44924966780205783</v>
      </c>
      <c r="Q10" s="14">
        <f t="shared" si="7"/>
        <v>16991383</v>
      </c>
      <c r="R10" s="81">
        <f t="shared" si="8"/>
        <v>17</v>
      </c>
      <c r="S10" s="6"/>
    </row>
    <row r="11" spans="2:19" x14ac:dyDescent="0.4">
      <c r="B11" s="94" t="s">
        <v>16</v>
      </c>
      <c r="C11" s="95" t="s">
        <v>17</v>
      </c>
      <c r="D11" s="14">
        <f t="shared" si="0"/>
        <v>8640793</v>
      </c>
      <c r="E11" s="15">
        <f t="shared" si="1"/>
        <v>13</v>
      </c>
      <c r="F11" s="14">
        <v>4085693</v>
      </c>
      <c r="G11" s="15">
        <f t="shared" si="1"/>
        <v>12</v>
      </c>
      <c r="H11" s="14">
        <v>0</v>
      </c>
      <c r="I11" s="15">
        <f t="shared" si="2"/>
        <v>43</v>
      </c>
      <c r="J11" s="14">
        <v>4555100</v>
      </c>
      <c r="K11" s="15">
        <f t="shared" si="3"/>
        <v>13</v>
      </c>
      <c r="L11" s="14">
        <v>57529925</v>
      </c>
      <c r="M11" s="15">
        <f t="shared" si="4"/>
        <v>8</v>
      </c>
      <c r="N11" s="14">
        <v>36453555</v>
      </c>
      <c r="O11" s="50">
        <f t="shared" si="5"/>
        <v>4</v>
      </c>
      <c r="P11" s="53">
        <f t="shared" si="6"/>
        <v>0.6336450986160681</v>
      </c>
      <c r="Q11" s="14">
        <f t="shared" si="7"/>
        <v>21076370</v>
      </c>
      <c r="R11" s="81">
        <f t="shared" si="8"/>
        <v>14</v>
      </c>
      <c r="S11" s="6"/>
    </row>
    <row r="12" spans="2:19" x14ac:dyDescent="0.4">
      <c r="B12" s="94" t="s">
        <v>18</v>
      </c>
      <c r="C12" s="95" t="s">
        <v>19</v>
      </c>
      <c r="D12" s="14">
        <f t="shared" si="0"/>
        <v>5023553</v>
      </c>
      <c r="E12" s="15">
        <f t="shared" si="1"/>
        <v>22</v>
      </c>
      <c r="F12" s="14">
        <v>1032951</v>
      </c>
      <c r="G12" s="15">
        <f t="shared" si="1"/>
        <v>44</v>
      </c>
      <c r="H12" s="14">
        <v>787393</v>
      </c>
      <c r="I12" s="15">
        <f t="shared" si="2"/>
        <v>11</v>
      </c>
      <c r="J12" s="14">
        <v>3203209</v>
      </c>
      <c r="K12" s="15">
        <f t="shared" si="3"/>
        <v>17</v>
      </c>
      <c r="L12" s="14">
        <v>33360482</v>
      </c>
      <c r="M12" s="15">
        <f t="shared" si="4"/>
        <v>17</v>
      </c>
      <c r="N12" s="14">
        <v>15168031</v>
      </c>
      <c r="O12" s="50">
        <f t="shared" si="5"/>
        <v>20</v>
      </c>
      <c r="P12" s="53">
        <f t="shared" si="6"/>
        <v>0.45467061896767558</v>
      </c>
      <c r="Q12" s="14">
        <f t="shared" si="7"/>
        <v>18192451</v>
      </c>
      <c r="R12" s="81">
        <f t="shared" si="8"/>
        <v>16</v>
      </c>
      <c r="S12" s="6"/>
    </row>
    <row r="13" spans="2:19" x14ac:dyDescent="0.4">
      <c r="B13" s="94" t="s">
        <v>20</v>
      </c>
      <c r="C13" s="95" t="s">
        <v>21</v>
      </c>
      <c r="D13" s="14">
        <f t="shared" si="0"/>
        <v>9811376</v>
      </c>
      <c r="E13" s="15">
        <f t="shared" si="1"/>
        <v>11</v>
      </c>
      <c r="F13" s="14">
        <v>2231544</v>
      </c>
      <c r="G13" s="15">
        <f t="shared" si="1"/>
        <v>23</v>
      </c>
      <c r="H13" s="14">
        <v>881933</v>
      </c>
      <c r="I13" s="15">
        <f t="shared" si="2"/>
        <v>8</v>
      </c>
      <c r="J13" s="14">
        <v>6697899</v>
      </c>
      <c r="K13" s="15">
        <f t="shared" si="3"/>
        <v>8</v>
      </c>
      <c r="L13" s="14">
        <v>32836192</v>
      </c>
      <c r="M13" s="15">
        <f t="shared" si="4"/>
        <v>18</v>
      </c>
      <c r="N13" s="14">
        <v>21509352</v>
      </c>
      <c r="O13" s="50">
        <f t="shared" si="5"/>
        <v>12</v>
      </c>
      <c r="P13" s="53">
        <f t="shared" si="6"/>
        <v>0.65505013492429331</v>
      </c>
      <c r="Q13" s="14">
        <f t="shared" si="7"/>
        <v>11326840</v>
      </c>
      <c r="R13" s="81">
        <f t="shared" si="8"/>
        <v>30</v>
      </c>
      <c r="S13" s="6"/>
    </row>
    <row r="14" spans="2:19" x14ac:dyDescent="0.4">
      <c r="B14" s="94" t="s">
        <v>22</v>
      </c>
      <c r="C14" s="95" t="s">
        <v>23</v>
      </c>
      <c r="D14" s="14">
        <f t="shared" si="0"/>
        <v>13082146</v>
      </c>
      <c r="E14" s="15">
        <f t="shared" si="1"/>
        <v>7</v>
      </c>
      <c r="F14" s="14">
        <v>4229455</v>
      </c>
      <c r="G14" s="15">
        <f t="shared" si="1"/>
        <v>8</v>
      </c>
      <c r="H14" s="14">
        <v>3008301</v>
      </c>
      <c r="I14" s="15">
        <f t="shared" si="2"/>
        <v>4</v>
      </c>
      <c r="J14" s="14">
        <v>5844390</v>
      </c>
      <c r="K14" s="15">
        <f t="shared" si="3"/>
        <v>9</v>
      </c>
      <c r="L14" s="14">
        <v>30492102</v>
      </c>
      <c r="M14" s="15">
        <f t="shared" si="4"/>
        <v>22</v>
      </c>
      <c r="N14" s="14">
        <v>14023234</v>
      </c>
      <c r="O14" s="50">
        <f t="shared" si="5"/>
        <v>23</v>
      </c>
      <c r="P14" s="53">
        <f t="shared" si="6"/>
        <v>0.45989725470549719</v>
      </c>
      <c r="Q14" s="14">
        <f t="shared" si="7"/>
        <v>16468868</v>
      </c>
      <c r="R14" s="81">
        <f t="shared" si="8"/>
        <v>18</v>
      </c>
      <c r="S14" s="6"/>
    </row>
    <row r="15" spans="2:19" x14ac:dyDescent="0.4">
      <c r="B15" s="94" t="s">
        <v>24</v>
      </c>
      <c r="C15" s="95" t="s">
        <v>25</v>
      </c>
      <c r="D15" s="14">
        <f t="shared" si="0"/>
        <v>3565066</v>
      </c>
      <c r="E15" s="15">
        <f t="shared" si="1"/>
        <v>28</v>
      </c>
      <c r="F15" s="14">
        <v>1628416</v>
      </c>
      <c r="G15" s="15">
        <f t="shared" si="1"/>
        <v>29</v>
      </c>
      <c r="H15" s="14">
        <v>216302</v>
      </c>
      <c r="I15" s="15">
        <f t="shared" si="2"/>
        <v>20</v>
      </c>
      <c r="J15" s="14">
        <v>1720348</v>
      </c>
      <c r="K15" s="15">
        <f t="shared" si="3"/>
        <v>29</v>
      </c>
      <c r="L15" s="14">
        <v>26086156</v>
      </c>
      <c r="M15" s="15">
        <f t="shared" si="4"/>
        <v>25</v>
      </c>
      <c r="N15" s="14">
        <v>14605830</v>
      </c>
      <c r="O15" s="50">
        <f t="shared" si="5"/>
        <v>22</v>
      </c>
      <c r="P15" s="53">
        <f t="shared" si="6"/>
        <v>0.55990733168965179</v>
      </c>
      <c r="Q15" s="14">
        <f t="shared" si="7"/>
        <v>11480326</v>
      </c>
      <c r="R15" s="81">
        <f t="shared" si="8"/>
        <v>29</v>
      </c>
      <c r="S15" s="6"/>
    </row>
    <row r="16" spans="2:19" x14ac:dyDescent="0.4">
      <c r="B16" s="94" t="s">
        <v>26</v>
      </c>
      <c r="C16" s="95" t="s">
        <v>27</v>
      </c>
      <c r="D16" s="14">
        <f t="shared" si="0"/>
        <v>11279680</v>
      </c>
      <c r="E16" s="15">
        <f t="shared" si="1"/>
        <v>8</v>
      </c>
      <c r="F16" s="14">
        <v>4207222</v>
      </c>
      <c r="G16" s="15">
        <f t="shared" si="1"/>
        <v>9</v>
      </c>
      <c r="H16" s="14">
        <v>105232</v>
      </c>
      <c r="I16" s="15">
        <f t="shared" si="2"/>
        <v>26</v>
      </c>
      <c r="J16" s="14">
        <v>6967226</v>
      </c>
      <c r="K16" s="15">
        <f t="shared" si="3"/>
        <v>7</v>
      </c>
      <c r="L16" s="14">
        <v>70866518</v>
      </c>
      <c r="M16" s="15">
        <f t="shared" si="4"/>
        <v>5</v>
      </c>
      <c r="N16" s="14">
        <v>36376027</v>
      </c>
      <c r="O16" s="50">
        <f t="shared" si="5"/>
        <v>5</v>
      </c>
      <c r="P16" s="53">
        <f t="shared" si="6"/>
        <v>0.51330343336468143</v>
      </c>
      <c r="Q16" s="14">
        <f t="shared" si="7"/>
        <v>34490491</v>
      </c>
      <c r="R16" s="81">
        <f t="shared" si="8"/>
        <v>5</v>
      </c>
      <c r="S16" s="6"/>
    </row>
    <row r="17" spans="2:19" x14ac:dyDescent="0.4">
      <c r="B17" s="94" t="s">
        <v>28</v>
      </c>
      <c r="C17" s="95" t="s">
        <v>29</v>
      </c>
      <c r="D17" s="14">
        <f t="shared" si="0"/>
        <v>7787166</v>
      </c>
      <c r="E17" s="15">
        <f t="shared" si="1"/>
        <v>15</v>
      </c>
      <c r="F17" s="14">
        <v>4180660</v>
      </c>
      <c r="G17" s="15">
        <f t="shared" si="1"/>
        <v>10</v>
      </c>
      <c r="H17" s="14">
        <v>0</v>
      </c>
      <c r="I17" s="15">
        <f t="shared" si="2"/>
        <v>43</v>
      </c>
      <c r="J17" s="14">
        <v>3606506</v>
      </c>
      <c r="K17" s="15">
        <f t="shared" si="3"/>
        <v>15</v>
      </c>
      <c r="L17" s="14">
        <v>39153373</v>
      </c>
      <c r="M17" s="15">
        <f t="shared" si="4"/>
        <v>14</v>
      </c>
      <c r="N17" s="14">
        <v>24749587</v>
      </c>
      <c r="O17" s="50">
        <f t="shared" si="5"/>
        <v>10</v>
      </c>
      <c r="P17" s="53">
        <f t="shared" si="6"/>
        <v>0.6321188981598086</v>
      </c>
      <c r="Q17" s="14">
        <f t="shared" si="7"/>
        <v>14403786</v>
      </c>
      <c r="R17" s="81">
        <f t="shared" si="8"/>
        <v>22</v>
      </c>
      <c r="S17" s="6"/>
    </row>
    <row r="18" spans="2:19" x14ac:dyDescent="0.4">
      <c r="B18" s="94" t="s">
        <v>30</v>
      </c>
      <c r="C18" s="95" t="s">
        <v>31</v>
      </c>
      <c r="D18" s="14">
        <f t="shared" si="0"/>
        <v>2700558</v>
      </c>
      <c r="E18" s="15">
        <f t="shared" si="1"/>
        <v>38</v>
      </c>
      <c r="F18" s="14">
        <v>753441</v>
      </c>
      <c r="G18" s="15">
        <f t="shared" si="1"/>
        <v>53</v>
      </c>
      <c r="H18" s="14">
        <v>25925</v>
      </c>
      <c r="I18" s="15">
        <f t="shared" si="2"/>
        <v>34</v>
      </c>
      <c r="J18" s="14">
        <v>1921192</v>
      </c>
      <c r="K18" s="15">
        <f t="shared" si="3"/>
        <v>26</v>
      </c>
      <c r="L18" s="14">
        <v>18566866</v>
      </c>
      <c r="M18" s="15">
        <f t="shared" si="4"/>
        <v>32</v>
      </c>
      <c r="N18" s="14">
        <v>9508786</v>
      </c>
      <c r="O18" s="50">
        <f t="shared" si="5"/>
        <v>34</v>
      </c>
      <c r="P18" s="53">
        <f t="shared" si="6"/>
        <v>0.51213737418043515</v>
      </c>
      <c r="Q18" s="14">
        <f t="shared" si="7"/>
        <v>9058080</v>
      </c>
      <c r="R18" s="81">
        <f t="shared" si="8"/>
        <v>34</v>
      </c>
      <c r="S18" s="6"/>
    </row>
    <row r="19" spans="2:19" x14ac:dyDescent="0.4">
      <c r="B19" s="96" t="s">
        <v>32</v>
      </c>
      <c r="C19" s="97" t="s">
        <v>33</v>
      </c>
      <c r="D19" s="58">
        <f t="shared" si="0"/>
        <v>9275407</v>
      </c>
      <c r="E19" s="21">
        <f t="shared" si="1"/>
        <v>12</v>
      </c>
      <c r="F19" s="58">
        <v>2507765</v>
      </c>
      <c r="G19" s="21">
        <f t="shared" si="1"/>
        <v>19</v>
      </c>
      <c r="H19" s="58">
        <v>1557098</v>
      </c>
      <c r="I19" s="21">
        <f t="shared" si="2"/>
        <v>7</v>
      </c>
      <c r="J19" s="58">
        <v>5210544</v>
      </c>
      <c r="K19" s="21">
        <f t="shared" si="3"/>
        <v>11</v>
      </c>
      <c r="L19" s="58">
        <v>49246717</v>
      </c>
      <c r="M19" s="21">
        <f t="shared" si="4"/>
        <v>10</v>
      </c>
      <c r="N19" s="58">
        <v>21124084</v>
      </c>
      <c r="O19" s="59">
        <f t="shared" si="5"/>
        <v>13</v>
      </c>
      <c r="P19" s="60">
        <f t="shared" si="6"/>
        <v>0.42894400453130715</v>
      </c>
      <c r="Q19" s="58">
        <f t="shared" si="7"/>
        <v>28122633</v>
      </c>
      <c r="R19" s="82">
        <f t="shared" si="8"/>
        <v>7</v>
      </c>
      <c r="S19" s="6"/>
    </row>
    <row r="20" spans="2:19" x14ac:dyDescent="0.4">
      <c r="B20" s="94" t="s">
        <v>34</v>
      </c>
      <c r="C20" s="95" t="s">
        <v>35</v>
      </c>
      <c r="D20" s="14">
        <f t="shared" si="0"/>
        <v>21537465</v>
      </c>
      <c r="E20" s="15">
        <f t="shared" si="1"/>
        <v>3</v>
      </c>
      <c r="F20" s="14">
        <v>11804145</v>
      </c>
      <c r="G20" s="15">
        <f t="shared" si="1"/>
        <v>3</v>
      </c>
      <c r="H20" s="14">
        <v>1669386</v>
      </c>
      <c r="I20" s="15">
        <f t="shared" si="2"/>
        <v>6</v>
      </c>
      <c r="J20" s="14">
        <v>8063934</v>
      </c>
      <c r="K20" s="15">
        <f t="shared" si="3"/>
        <v>4</v>
      </c>
      <c r="L20" s="14">
        <v>35869156</v>
      </c>
      <c r="M20" s="15">
        <f t="shared" si="4"/>
        <v>16</v>
      </c>
      <c r="N20" s="14">
        <v>14750787</v>
      </c>
      <c r="O20" s="50">
        <f t="shared" si="5"/>
        <v>21</v>
      </c>
      <c r="P20" s="53">
        <f t="shared" si="6"/>
        <v>0.41123875342926941</v>
      </c>
      <c r="Q20" s="14">
        <f t="shared" si="7"/>
        <v>21118369</v>
      </c>
      <c r="R20" s="81">
        <f t="shared" si="8"/>
        <v>13</v>
      </c>
      <c r="S20" s="6"/>
    </row>
    <row r="21" spans="2:19" x14ac:dyDescent="0.4">
      <c r="B21" s="96" t="s">
        <v>36</v>
      </c>
      <c r="C21" s="97" t="s">
        <v>37</v>
      </c>
      <c r="D21" s="58">
        <f t="shared" si="0"/>
        <v>6886433</v>
      </c>
      <c r="E21" s="21">
        <f t="shared" si="1"/>
        <v>18</v>
      </c>
      <c r="F21" s="58">
        <v>3900998</v>
      </c>
      <c r="G21" s="21">
        <f t="shared" si="1"/>
        <v>15</v>
      </c>
      <c r="H21" s="58">
        <v>0</v>
      </c>
      <c r="I21" s="21">
        <f t="shared" si="2"/>
        <v>43</v>
      </c>
      <c r="J21" s="58">
        <v>2985435</v>
      </c>
      <c r="K21" s="21">
        <f t="shared" si="3"/>
        <v>19</v>
      </c>
      <c r="L21" s="58">
        <v>60310898</v>
      </c>
      <c r="M21" s="21">
        <f t="shared" si="4"/>
        <v>6</v>
      </c>
      <c r="N21" s="58">
        <v>31105894</v>
      </c>
      <c r="O21" s="59">
        <f t="shared" si="5"/>
        <v>8</v>
      </c>
      <c r="P21" s="60">
        <f t="shared" si="6"/>
        <v>0.5157590921627464</v>
      </c>
      <c r="Q21" s="58">
        <f t="shared" si="7"/>
        <v>29205004</v>
      </c>
      <c r="R21" s="82">
        <f t="shared" si="8"/>
        <v>6</v>
      </c>
      <c r="S21" s="6"/>
    </row>
    <row r="22" spans="2:19" x14ac:dyDescent="0.4">
      <c r="B22" s="94" t="s">
        <v>38</v>
      </c>
      <c r="C22" s="95" t="s">
        <v>39</v>
      </c>
      <c r="D22" s="14">
        <f t="shared" si="0"/>
        <v>13381755</v>
      </c>
      <c r="E22" s="15">
        <f t="shared" si="1"/>
        <v>5</v>
      </c>
      <c r="F22" s="14">
        <v>5536916</v>
      </c>
      <c r="G22" s="15">
        <f t="shared" si="1"/>
        <v>5</v>
      </c>
      <c r="H22" s="14">
        <v>0</v>
      </c>
      <c r="I22" s="15">
        <f t="shared" si="2"/>
        <v>43</v>
      </c>
      <c r="J22" s="14">
        <v>7844839</v>
      </c>
      <c r="K22" s="15">
        <f t="shared" si="3"/>
        <v>5</v>
      </c>
      <c r="L22" s="14">
        <v>58353664</v>
      </c>
      <c r="M22" s="15">
        <f t="shared" si="4"/>
        <v>7</v>
      </c>
      <c r="N22" s="14">
        <v>34584312</v>
      </c>
      <c r="O22" s="50">
        <f t="shared" si="5"/>
        <v>7</v>
      </c>
      <c r="P22" s="53">
        <f t="shared" si="6"/>
        <v>0.59266736018495769</v>
      </c>
      <c r="Q22" s="14">
        <f t="shared" si="7"/>
        <v>23769352</v>
      </c>
      <c r="R22" s="81">
        <f t="shared" si="8"/>
        <v>11</v>
      </c>
      <c r="S22" s="6"/>
    </row>
    <row r="23" spans="2:19" x14ac:dyDescent="0.4">
      <c r="B23" s="94" t="s">
        <v>40</v>
      </c>
      <c r="C23" s="95" t="s">
        <v>41</v>
      </c>
      <c r="D23" s="14">
        <f t="shared" si="0"/>
        <v>7433769</v>
      </c>
      <c r="E23" s="15">
        <f t="shared" si="1"/>
        <v>16</v>
      </c>
      <c r="F23" s="14">
        <v>4026633</v>
      </c>
      <c r="G23" s="15">
        <f t="shared" si="1"/>
        <v>14</v>
      </c>
      <c r="H23" s="14">
        <v>0</v>
      </c>
      <c r="I23" s="15">
        <f t="shared" si="2"/>
        <v>43</v>
      </c>
      <c r="J23" s="14">
        <v>3407136</v>
      </c>
      <c r="K23" s="15">
        <f t="shared" si="3"/>
        <v>16</v>
      </c>
      <c r="L23" s="14">
        <v>79199379</v>
      </c>
      <c r="M23" s="15">
        <f t="shared" si="4"/>
        <v>4</v>
      </c>
      <c r="N23" s="14">
        <v>41605710</v>
      </c>
      <c r="O23" s="50">
        <f t="shared" si="5"/>
        <v>3</v>
      </c>
      <c r="P23" s="53">
        <f t="shared" si="6"/>
        <v>0.52532874026701648</v>
      </c>
      <c r="Q23" s="14">
        <f t="shared" si="7"/>
        <v>37593669</v>
      </c>
      <c r="R23" s="81">
        <f t="shared" si="8"/>
        <v>4</v>
      </c>
      <c r="S23" s="6"/>
    </row>
    <row r="24" spans="2:19" x14ac:dyDescent="0.4">
      <c r="B24" s="94" t="s">
        <v>42</v>
      </c>
      <c r="C24" s="95" t="s">
        <v>43</v>
      </c>
      <c r="D24" s="14">
        <f t="shared" si="0"/>
        <v>4859802</v>
      </c>
      <c r="E24" s="15">
        <f t="shared" si="1"/>
        <v>23</v>
      </c>
      <c r="F24" s="14">
        <v>1915740</v>
      </c>
      <c r="G24" s="15">
        <f t="shared" si="1"/>
        <v>26</v>
      </c>
      <c r="H24" s="14">
        <v>0</v>
      </c>
      <c r="I24" s="15">
        <f t="shared" si="2"/>
        <v>43</v>
      </c>
      <c r="J24" s="14">
        <v>2944062</v>
      </c>
      <c r="K24" s="15">
        <f t="shared" si="3"/>
        <v>21</v>
      </c>
      <c r="L24" s="14">
        <v>17880479</v>
      </c>
      <c r="M24" s="15">
        <f t="shared" si="4"/>
        <v>34</v>
      </c>
      <c r="N24" s="14">
        <v>12543805</v>
      </c>
      <c r="O24" s="50">
        <f t="shared" si="5"/>
        <v>27</v>
      </c>
      <c r="P24" s="53">
        <f t="shared" si="6"/>
        <v>0.70153629553212749</v>
      </c>
      <c r="Q24" s="14">
        <f t="shared" si="7"/>
        <v>5336674</v>
      </c>
      <c r="R24" s="81">
        <f t="shared" si="8"/>
        <v>38</v>
      </c>
      <c r="S24" s="6"/>
    </row>
    <row r="25" spans="2:19" x14ac:dyDescent="0.4">
      <c r="B25" s="94" t="s">
        <v>44</v>
      </c>
      <c r="C25" s="95" t="s">
        <v>45</v>
      </c>
      <c r="D25" s="14">
        <f t="shared" si="0"/>
        <v>10449470</v>
      </c>
      <c r="E25" s="15">
        <f t="shared" si="1"/>
        <v>10</v>
      </c>
      <c r="F25" s="14">
        <v>4911468</v>
      </c>
      <c r="G25" s="15">
        <f t="shared" si="1"/>
        <v>7</v>
      </c>
      <c r="H25" s="14">
        <v>0</v>
      </c>
      <c r="I25" s="15">
        <f t="shared" si="2"/>
        <v>43</v>
      </c>
      <c r="J25" s="14">
        <v>5538002</v>
      </c>
      <c r="K25" s="15">
        <f t="shared" si="3"/>
        <v>10</v>
      </c>
      <c r="L25" s="14">
        <v>25890178</v>
      </c>
      <c r="M25" s="15">
        <f t="shared" si="4"/>
        <v>26</v>
      </c>
      <c r="N25" s="14">
        <v>0</v>
      </c>
      <c r="O25" s="50">
        <f t="shared" si="5"/>
        <v>63</v>
      </c>
      <c r="P25" s="53">
        <f t="shared" si="6"/>
        <v>0</v>
      </c>
      <c r="Q25" s="14">
        <f t="shared" si="7"/>
        <v>25890178</v>
      </c>
      <c r="R25" s="81">
        <f t="shared" si="8"/>
        <v>9</v>
      </c>
      <c r="S25" s="6"/>
    </row>
    <row r="26" spans="2:19" x14ac:dyDescent="0.4">
      <c r="B26" s="94" t="s">
        <v>46</v>
      </c>
      <c r="C26" s="95" t="s">
        <v>47</v>
      </c>
      <c r="D26" s="14">
        <f t="shared" si="0"/>
        <v>2955639</v>
      </c>
      <c r="E26" s="15">
        <f t="shared" si="1"/>
        <v>35</v>
      </c>
      <c r="F26" s="14">
        <v>2506619</v>
      </c>
      <c r="G26" s="15">
        <f t="shared" si="1"/>
        <v>20</v>
      </c>
      <c r="H26" s="14">
        <v>0</v>
      </c>
      <c r="I26" s="15">
        <f t="shared" si="2"/>
        <v>43</v>
      </c>
      <c r="J26" s="14">
        <v>449020</v>
      </c>
      <c r="K26" s="15">
        <f t="shared" si="3"/>
        <v>50</v>
      </c>
      <c r="L26" s="14">
        <v>32188597</v>
      </c>
      <c r="M26" s="15">
        <f t="shared" si="4"/>
        <v>19</v>
      </c>
      <c r="N26" s="14">
        <v>19719840</v>
      </c>
      <c r="O26" s="50">
        <f t="shared" si="5"/>
        <v>15</v>
      </c>
      <c r="P26" s="53">
        <f t="shared" si="6"/>
        <v>0.61263434377087012</v>
      </c>
      <c r="Q26" s="14">
        <f t="shared" si="7"/>
        <v>12468757</v>
      </c>
      <c r="R26" s="81">
        <f t="shared" si="8"/>
        <v>24</v>
      </c>
      <c r="S26" s="6"/>
    </row>
    <row r="27" spans="2:19" x14ac:dyDescent="0.4">
      <c r="B27" s="94" t="s">
        <v>48</v>
      </c>
      <c r="C27" s="95" t="s">
        <v>49</v>
      </c>
      <c r="D27" s="14">
        <f t="shared" si="0"/>
        <v>2569646</v>
      </c>
      <c r="E27" s="15">
        <f t="shared" si="1"/>
        <v>39</v>
      </c>
      <c r="F27" s="14">
        <v>2235677</v>
      </c>
      <c r="G27" s="15">
        <f t="shared" si="1"/>
        <v>22</v>
      </c>
      <c r="H27" s="14">
        <v>0</v>
      </c>
      <c r="I27" s="15">
        <f t="shared" si="2"/>
        <v>43</v>
      </c>
      <c r="J27" s="14">
        <v>333969</v>
      </c>
      <c r="K27" s="15">
        <f t="shared" si="3"/>
        <v>54</v>
      </c>
      <c r="L27" s="14">
        <v>28205425</v>
      </c>
      <c r="M27" s="15">
        <f t="shared" si="4"/>
        <v>23</v>
      </c>
      <c r="N27" s="14">
        <v>12828889</v>
      </c>
      <c r="O27" s="50">
        <f t="shared" si="5"/>
        <v>26</v>
      </c>
      <c r="P27" s="53">
        <f t="shared" si="6"/>
        <v>0.4548376420493575</v>
      </c>
      <c r="Q27" s="14">
        <f t="shared" si="7"/>
        <v>15376536</v>
      </c>
      <c r="R27" s="81">
        <f t="shared" si="8"/>
        <v>21</v>
      </c>
      <c r="S27" s="6"/>
    </row>
    <row r="28" spans="2:19" x14ac:dyDescent="0.4">
      <c r="B28" s="94" t="s">
        <v>50</v>
      </c>
      <c r="C28" s="95" t="s">
        <v>51</v>
      </c>
      <c r="D28" s="14">
        <f t="shared" si="0"/>
        <v>5111541</v>
      </c>
      <c r="E28" s="15">
        <f t="shared" si="1"/>
        <v>21</v>
      </c>
      <c r="F28" s="14">
        <v>2566376</v>
      </c>
      <c r="G28" s="15">
        <f t="shared" si="1"/>
        <v>18</v>
      </c>
      <c r="H28" s="14">
        <v>0</v>
      </c>
      <c r="I28" s="15">
        <f t="shared" si="2"/>
        <v>43</v>
      </c>
      <c r="J28" s="14">
        <v>2545165</v>
      </c>
      <c r="K28" s="15">
        <f t="shared" si="3"/>
        <v>23</v>
      </c>
      <c r="L28" s="14">
        <v>15999150</v>
      </c>
      <c r="M28" s="15">
        <f t="shared" si="4"/>
        <v>37</v>
      </c>
      <c r="N28" s="14">
        <v>10203857</v>
      </c>
      <c r="O28" s="50">
        <f t="shared" si="5"/>
        <v>32</v>
      </c>
      <c r="P28" s="53">
        <f t="shared" si="6"/>
        <v>0.63777494429391557</v>
      </c>
      <c r="Q28" s="14">
        <f t="shared" si="7"/>
        <v>5795293</v>
      </c>
      <c r="R28" s="81">
        <f t="shared" si="8"/>
        <v>37</v>
      </c>
      <c r="S28" s="6"/>
    </row>
    <row r="29" spans="2:19" x14ac:dyDescent="0.4">
      <c r="B29" s="94" t="s">
        <v>52</v>
      </c>
      <c r="C29" s="95" t="s">
        <v>53</v>
      </c>
      <c r="D29" s="14">
        <f t="shared" si="0"/>
        <v>1856627</v>
      </c>
      <c r="E29" s="15">
        <f t="shared" si="1"/>
        <v>46</v>
      </c>
      <c r="F29" s="14">
        <v>1081485</v>
      </c>
      <c r="G29" s="15">
        <f t="shared" si="1"/>
        <v>41</v>
      </c>
      <c r="H29" s="14">
        <v>0</v>
      </c>
      <c r="I29" s="15">
        <f t="shared" si="2"/>
        <v>43</v>
      </c>
      <c r="J29" s="14">
        <v>775142</v>
      </c>
      <c r="K29" s="15">
        <f t="shared" si="3"/>
        <v>42</v>
      </c>
      <c r="L29" s="14">
        <v>18026176</v>
      </c>
      <c r="M29" s="15">
        <f t="shared" si="4"/>
        <v>33</v>
      </c>
      <c r="N29" s="14">
        <v>5761720</v>
      </c>
      <c r="O29" s="50">
        <f t="shared" si="5"/>
        <v>43</v>
      </c>
      <c r="P29" s="53">
        <f t="shared" si="6"/>
        <v>0.31963074142846493</v>
      </c>
      <c r="Q29" s="14">
        <f t="shared" si="7"/>
        <v>12264456</v>
      </c>
      <c r="R29" s="81">
        <f t="shared" si="8"/>
        <v>26</v>
      </c>
      <c r="S29" s="6"/>
    </row>
    <row r="30" spans="2:19" x14ac:dyDescent="0.4">
      <c r="B30" s="94" t="s">
        <v>54</v>
      </c>
      <c r="C30" s="95" t="s">
        <v>55</v>
      </c>
      <c r="D30" s="14">
        <f t="shared" si="0"/>
        <v>3437858</v>
      </c>
      <c r="E30" s="15">
        <f t="shared" si="1"/>
        <v>29</v>
      </c>
      <c r="F30" s="14">
        <v>2348619</v>
      </c>
      <c r="G30" s="15">
        <f t="shared" si="1"/>
        <v>21</v>
      </c>
      <c r="H30" s="14">
        <v>0</v>
      </c>
      <c r="I30" s="15">
        <f t="shared" si="2"/>
        <v>43</v>
      </c>
      <c r="J30" s="14">
        <v>1089239</v>
      </c>
      <c r="K30" s="15">
        <f t="shared" si="3"/>
        <v>36</v>
      </c>
      <c r="L30" s="14">
        <v>50725489</v>
      </c>
      <c r="M30" s="15">
        <f t="shared" si="4"/>
        <v>9</v>
      </c>
      <c r="N30" s="14">
        <v>23132214</v>
      </c>
      <c r="O30" s="50">
        <f t="shared" si="5"/>
        <v>11</v>
      </c>
      <c r="P30" s="53">
        <f t="shared" si="6"/>
        <v>0.45602742242662264</v>
      </c>
      <c r="Q30" s="14">
        <f t="shared" si="7"/>
        <v>27593275</v>
      </c>
      <c r="R30" s="81">
        <f t="shared" si="8"/>
        <v>8</v>
      </c>
      <c r="S30" s="6"/>
    </row>
    <row r="31" spans="2:19" x14ac:dyDescent="0.4">
      <c r="B31" s="96" t="s">
        <v>56</v>
      </c>
      <c r="C31" s="97" t="s">
        <v>57</v>
      </c>
      <c r="D31" s="58">
        <f t="shared" si="0"/>
        <v>2862739</v>
      </c>
      <c r="E31" s="21">
        <f t="shared" si="1"/>
        <v>37</v>
      </c>
      <c r="F31" s="58">
        <v>1131512</v>
      </c>
      <c r="G31" s="21">
        <f t="shared" si="1"/>
        <v>38</v>
      </c>
      <c r="H31" s="58">
        <v>0</v>
      </c>
      <c r="I31" s="21">
        <f t="shared" si="2"/>
        <v>43</v>
      </c>
      <c r="J31" s="58">
        <v>1731227</v>
      </c>
      <c r="K31" s="21">
        <f t="shared" si="3"/>
        <v>28</v>
      </c>
      <c r="L31" s="58">
        <v>24801331</v>
      </c>
      <c r="M31" s="21">
        <f t="shared" si="4"/>
        <v>27</v>
      </c>
      <c r="N31" s="58">
        <v>12346577</v>
      </c>
      <c r="O31" s="59">
        <f t="shared" si="5"/>
        <v>28</v>
      </c>
      <c r="P31" s="60">
        <f t="shared" si="6"/>
        <v>0.4978191291427061</v>
      </c>
      <c r="Q31" s="58">
        <f t="shared" si="7"/>
        <v>12454754</v>
      </c>
      <c r="R31" s="82">
        <f t="shared" si="8"/>
        <v>25</v>
      </c>
      <c r="S31" s="6"/>
    </row>
    <row r="32" spans="2:19" x14ac:dyDescent="0.4">
      <c r="B32" s="94" t="s">
        <v>58</v>
      </c>
      <c r="C32" s="95" t="s">
        <v>59</v>
      </c>
      <c r="D32" s="14">
        <f t="shared" si="0"/>
        <v>8279645</v>
      </c>
      <c r="E32" s="15">
        <f t="shared" si="1"/>
        <v>14</v>
      </c>
      <c r="F32" s="14">
        <v>5356751</v>
      </c>
      <c r="G32" s="15">
        <f t="shared" si="1"/>
        <v>6</v>
      </c>
      <c r="H32" s="14">
        <v>129559</v>
      </c>
      <c r="I32" s="15">
        <f t="shared" si="2"/>
        <v>24</v>
      </c>
      <c r="J32" s="14">
        <v>2793335</v>
      </c>
      <c r="K32" s="15">
        <f t="shared" si="3"/>
        <v>22</v>
      </c>
      <c r="L32" s="14">
        <v>45928129</v>
      </c>
      <c r="M32" s="15">
        <f t="shared" si="4"/>
        <v>11</v>
      </c>
      <c r="N32" s="14">
        <v>24873942</v>
      </c>
      <c r="O32" s="50">
        <f t="shared" si="5"/>
        <v>9</v>
      </c>
      <c r="P32" s="53">
        <f t="shared" si="6"/>
        <v>0.54158404754524181</v>
      </c>
      <c r="Q32" s="14">
        <f t="shared" si="7"/>
        <v>21054187</v>
      </c>
      <c r="R32" s="81">
        <f t="shared" si="8"/>
        <v>15</v>
      </c>
      <c r="S32" s="6"/>
    </row>
    <row r="33" spans="2:19" x14ac:dyDescent="0.4">
      <c r="B33" s="98" t="s">
        <v>60</v>
      </c>
      <c r="C33" s="99" t="s">
        <v>61</v>
      </c>
      <c r="D33" s="61">
        <f t="shared" si="0"/>
        <v>3068183</v>
      </c>
      <c r="E33" s="24">
        <f t="shared" si="1"/>
        <v>32</v>
      </c>
      <c r="F33" s="61">
        <v>1005807</v>
      </c>
      <c r="G33" s="24">
        <f t="shared" si="1"/>
        <v>46</v>
      </c>
      <c r="H33" s="61">
        <v>709028</v>
      </c>
      <c r="I33" s="24">
        <f t="shared" si="2"/>
        <v>12</v>
      </c>
      <c r="J33" s="61">
        <v>1353348</v>
      </c>
      <c r="K33" s="24">
        <f t="shared" si="3"/>
        <v>33</v>
      </c>
      <c r="L33" s="61">
        <v>23180902</v>
      </c>
      <c r="M33" s="24">
        <f t="shared" si="4"/>
        <v>30</v>
      </c>
      <c r="N33" s="61">
        <v>11052364</v>
      </c>
      <c r="O33" s="62">
        <f t="shared" si="5"/>
        <v>30</v>
      </c>
      <c r="P33" s="63">
        <f t="shared" si="6"/>
        <v>0.47678748652662439</v>
      </c>
      <c r="Q33" s="61">
        <f t="shared" si="7"/>
        <v>12128538</v>
      </c>
      <c r="R33" s="83">
        <f t="shared" si="8"/>
        <v>27</v>
      </c>
      <c r="S33" s="6"/>
    </row>
    <row r="34" spans="2:19" x14ac:dyDescent="0.4">
      <c r="B34" s="94" t="s">
        <v>62</v>
      </c>
      <c r="C34" s="95" t="s">
        <v>63</v>
      </c>
      <c r="D34" s="14">
        <f t="shared" si="0"/>
        <v>3803922</v>
      </c>
      <c r="E34" s="15">
        <f t="shared" si="1"/>
        <v>26</v>
      </c>
      <c r="F34" s="14">
        <v>1145875</v>
      </c>
      <c r="G34" s="15">
        <f t="shared" si="1"/>
        <v>37</v>
      </c>
      <c r="H34" s="14">
        <v>122050</v>
      </c>
      <c r="I34" s="15">
        <f t="shared" si="2"/>
        <v>25</v>
      </c>
      <c r="J34" s="14">
        <v>2535997</v>
      </c>
      <c r="K34" s="15">
        <f t="shared" si="3"/>
        <v>24</v>
      </c>
      <c r="L34" s="14">
        <v>23351203</v>
      </c>
      <c r="M34" s="15">
        <f t="shared" si="4"/>
        <v>28</v>
      </c>
      <c r="N34" s="14">
        <v>7291956</v>
      </c>
      <c r="O34" s="50">
        <f t="shared" si="5"/>
        <v>38</v>
      </c>
      <c r="P34" s="53">
        <f t="shared" si="6"/>
        <v>0.31227324776372334</v>
      </c>
      <c r="Q34" s="14">
        <f t="shared" si="7"/>
        <v>16059247</v>
      </c>
      <c r="R34" s="81">
        <f t="shared" si="8"/>
        <v>19</v>
      </c>
      <c r="S34" s="6"/>
    </row>
    <row r="35" spans="2:19" x14ac:dyDescent="0.4">
      <c r="B35" s="94" t="s">
        <v>64</v>
      </c>
      <c r="C35" s="95" t="s">
        <v>65</v>
      </c>
      <c r="D35" s="14">
        <f t="shared" si="0"/>
        <v>4812910</v>
      </c>
      <c r="E35" s="15">
        <f t="shared" si="1"/>
        <v>24</v>
      </c>
      <c r="F35" s="14">
        <v>3043279</v>
      </c>
      <c r="G35" s="15">
        <f t="shared" si="1"/>
        <v>17</v>
      </c>
      <c r="H35" s="14">
        <v>0</v>
      </c>
      <c r="I35" s="15">
        <f t="shared" si="2"/>
        <v>43</v>
      </c>
      <c r="J35" s="14">
        <v>1769631</v>
      </c>
      <c r="K35" s="15">
        <f t="shared" si="3"/>
        <v>27</v>
      </c>
      <c r="L35" s="14">
        <v>23223367</v>
      </c>
      <c r="M35" s="15">
        <f t="shared" si="4"/>
        <v>29</v>
      </c>
      <c r="N35" s="14">
        <v>13198117</v>
      </c>
      <c r="O35" s="50">
        <f t="shared" si="5"/>
        <v>25</v>
      </c>
      <c r="P35" s="53">
        <f t="shared" si="6"/>
        <v>0.56831195063144802</v>
      </c>
      <c r="Q35" s="14">
        <f t="shared" si="7"/>
        <v>10025250</v>
      </c>
      <c r="R35" s="81">
        <f t="shared" si="8"/>
        <v>33</v>
      </c>
      <c r="S35" s="6"/>
    </row>
    <row r="36" spans="2:19" x14ac:dyDescent="0.4">
      <c r="B36" s="94" t="s">
        <v>66</v>
      </c>
      <c r="C36" s="95" t="s">
        <v>67</v>
      </c>
      <c r="D36" s="14">
        <f t="shared" si="0"/>
        <v>3142818</v>
      </c>
      <c r="E36" s="15">
        <f t="shared" si="1"/>
        <v>31</v>
      </c>
      <c r="F36" s="14">
        <v>2132744</v>
      </c>
      <c r="G36" s="15">
        <f t="shared" si="1"/>
        <v>25</v>
      </c>
      <c r="H36" s="14">
        <v>222100</v>
      </c>
      <c r="I36" s="15">
        <f t="shared" si="2"/>
        <v>19</v>
      </c>
      <c r="J36" s="14">
        <v>787974</v>
      </c>
      <c r="K36" s="15">
        <f t="shared" si="3"/>
        <v>40</v>
      </c>
      <c r="L36" s="14">
        <v>41714038</v>
      </c>
      <c r="M36" s="15">
        <f t="shared" si="4"/>
        <v>12</v>
      </c>
      <c r="N36" s="14">
        <v>17571659</v>
      </c>
      <c r="O36" s="50">
        <f t="shared" si="5"/>
        <v>17</v>
      </c>
      <c r="P36" s="53">
        <f t="shared" si="6"/>
        <v>0.42124090216343957</v>
      </c>
      <c r="Q36" s="14">
        <f t="shared" si="7"/>
        <v>24142379</v>
      </c>
      <c r="R36" s="81">
        <f t="shared" si="8"/>
        <v>10</v>
      </c>
      <c r="S36" s="6"/>
    </row>
    <row r="37" spans="2:19" x14ac:dyDescent="0.4">
      <c r="B37" s="100" t="s">
        <v>68</v>
      </c>
      <c r="C37" s="101" t="s">
        <v>69</v>
      </c>
      <c r="D37" s="64">
        <f t="shared" ref="D37:D67" si="9">+F37+H37+J37</f>
        <v>3290663</v>
      </c>
      <c r="E37" s="27">
        <f t="shared" si="1"/>
        <v>30</v>
      </c>
      <c r="F37" s="64">
        <v>1663757</v>
      </c>
      <c r="G37" s="27">
        <f t="shared" si="1"/>
        <v>28</v>
      </c>
      <c r="H37" s="64">
        <v>3086</v>
      </c>
      <c r="I37" s="27">
        <f t="shared" si="2"/>
        <v>39</v>
      </c>
      <c r="J37" s="64">
        <v>1623820</v>
      </c>
      <c r="K37" s="27">
        <f t="shared" si="3"/>
        <v>31</v>
      </c>
      <c r="L37" s="64">
        <v>15246049</v>
      </c>
      <c r="M37" s="27">
        <f t="shared" si="4"/>
        <v>38</v>
      </c>
      <c r="N37" s="64">
        <v>11030556</v>
      </c>
      <c r="O37" s="65">
        <f t="shared" si="5"/>
        <v>31</v>
      </c>
      <c r="P37" s="66">
        <f t="shared" si="6"/>
        <v>0.72350259401632511</v>
      </c>
      <c r="Q37" s="64">
        <f t="shared" si="7"/>
        <v>4215493</v>
      </c>
      <c r="R37" s="84">
        <f t="shared" si="8"/>
        <v>44</v>
      </c>
      <c r="S37" s="6"/>
    </row>
    <row r="38" spans="2:19" x14ac:dyDescent="0.4">
      <c r="B38" s="94" t="s">
        <v>70</v>
      </c>
      <c r="C38" s="95" t="s">
        <v>71</v>
      </c>
      <c r="D38" s="14">
        <f t="shared" si="9"/>
        <v>5388788</v>
      </c>
      <c r="E38" s="15">
        <f t="shared" si="1"/>
        <v>20</v>
      </c>
      <c r="F38" s="14">
        <v>4029496</v>
      </c>
      <c r="G38" s="15">
        <f t="shared" si="1"/>
        <v>13</v>
      </c>
      <c r="H38" s="14">
        <v>102208</v>
      </c>
      <c r="I38" s="15">
        <f t="shared" si="2"/>
        <v>27</v>
      </c>
      <c r="J38" s="14">
        <v>1257084</v>
      </c>
      <c r="K38" s="15">
        <f t="shared" si="3"/>
        <v>35</v>
      </c>
      <c r="L38" s="14">
        <v>30629378</v>
      </c>
      <c r="M38" s="15">
        <f t="shared" si="4"/>
        <v>21</v>
      </c>
      <c r="N38" s="14">
        <v>16347065</v>
      </c>
      <c r="O38" s="50">
        <f t="shared" si="5"/>
        <v>18</v>
      </c>
      <c r="P38" s="53">
        <f t="shared" si="6"/>
        <v>0.53370541837317098</v>
      </c>
      <c r="Q38" s="14">
        <f t="shared" si="7"/>
        <v>14282313</v>
      </c>
      <c r="R38" s="81">
        <f t="shared" si="8"/>
        <v>23</v>
      </c>
      <c r="S38" s="6"/>
    </row>
    <row r="39" spans="2:19" x14ac:dyDescent="0.4">
      <c r="B39" s="94" t="s">
        <v>72</v>
      </c>
      <c r="C39" s="95" t="s">
        <v>73</v>
      </c>
      <c r="D39" s="14">
        <f t="shared" si="9"/>
        <v>2103473</v>
      </c>
      <c r="E39" s="15">
        <f t="shared" si="1"/>
        <v>42</v>
      </c>
      <c r="F39" s="14">
        <v>1102700</v>
      </c>
      <c r="G39" s="15">
        <f t="shared" si="1"/>
        <v>39</v>
      </c>
      <c r="H39" s="14">
        <v>378019</v>
      </c>
      <c r="I39" s="15">
        <f t="shared" si="2"/>
        <v>15</v>
      </c>
      <c r="J39" s="14">
        <v>622754</v>
      </c>
      <c r="K39" s="15">
        <f t="shared" si="3"/>
        <v>45</v>
      </c>
      <c r="L39" s="14">
        <v>13890640</v>
      </c>
      <c r="M39" s="15">
        <f t="shared" si="4"/>
        <v>40</v>
      </c>
      <c r="N39" s="14">
        <v>9009852</v>
      </c>
      <c r="O39" s="50">
        <f t="shared" si="5"/>
        <v>36</v>
      </c>
      <c r="P39" s="53">
        <f t="shared" si="6"/>
        <v>0.64862756503660024</v>
      </c>
      <c r="Q39" s="14">
        <f t="shared" si="7"/>
        <v>4880788</v>
      </c>
      <c r="R39" s="81">
        <f t="shared" si="8"/>
        <v>40</v>
      </c>
      <c r="S39" s="6"/>
    </row>
    <row r="40" spans="2:19" x14ac:dyDescent="0.4">
      <c r="B40" s="100" t="s">
        <v>74</v>
      </c>
      <c r="C40" s="101" t="s">
        <v>75</v>
      </c>
      <c r="D40" s="64">
        <f t="shared" si="9"/>
        <v>2948909</v>
      </c>
      <c r="E40" s="27">
        <f t="shared" si="1"/>
        <v>36</v>
      </c>
      <c r="F40" s="64">
        <v>1301801</v>
      </c>
      <c r="G40" s="27">
        <f t="shared" si="1"/>
        <v>34</v>
      </c>
      <c r="H40" s="64">
        <v>0</v>
      </c>
      <c r="I40" s="27">
        <f t="shared" si="2"/>
        <v>43</v>
      </c>
      <c r="J40" s="64">
        <v>1647108</v>
      </c>
      <c r="K40" s="27">
        <f t="shared" si="3"/>
        <v>30</v>
      </c>
      <c r="L40" s="64">
        <v>17515186</v>
      </c>
      <c r="M40" s="27">
        <f t="shared" si="4"/>
        <v>35</v>
      </c>
      <c r="N40" s="64">
        <v>11273795</v>
      </c>
      <c r="O40" s="65">
        <f t="shared" si="5"/>
        <v>29</v>
      </c>
      <c r="P40" s="66">
        <f t="shared" si="6"/>
        <v>0.64365830885267217</v>
      </c>
      <c r="Q40" s="64">
        <f t="shared" si="7"/>
        <v>6241391</v>
      </c>
      <c r="R40" s="84">
        <f t="shared" si="8"/>
        <v>36</v>
      </c>
      <c r="S40" s="6"/>
    </row>
    <row r="41" spans="2:19" x14ac:dyDescent="0.4">
      <c r="B41" s="100" t="s">
        <v>76</v>
      </c>
      <c r="C41" s="101" t="s">
        <v>77</v>
      </c>
      <c r="D41" s="64">
        <f t="shared" si="9"/>
        <v>3014718</v>
      </c>
      <c r="E41" s="27">
        <f t="shared" si="1"/>
        <v>33</v>
      </c>
      <c r="F41" s="64">
        <v>1529427</v>
      </c>
      <c r="G41" s="27">
        <f t="shared" si="1"/>
        <v>30</v>
      </c>
      <c r="H41" s="64">
        <v>193614</v>
      </c>
      <c r="I41" s="27">
        <f t="shared" si="2"/>
        <v>22</v>
      </c>
      <c r="J41" s="64">
        <v>1291677</v>
      </c>
      <c r="K41" s="27">
        <f t="shared" si="3"/>
        <v>34</v>
      </c>
      <c r="L41" s="64">
        <v>17006963</v>
      </c>
      <c r="M41" s="27">
        <f t="shared" si="4"/>
        <v>36</v>
      </c>
      <c r="N41" s="64">
        <v>9567711</v>
      </c>
      <c r="O41" s="65">
        <f t="shared" si="5"/>
        <v>33</v>
      </c>
      <c r="P41" s="66">
        <f t="shared" si="6"/>
        <v>0.56257610485775733</v>
      </c>
      <c r="Q41" s="64">
        <f t="shared" si="7"/>
        <v>7439252</v>
      </c>
      <c r="R41" s="84">
        <f t="shared" si="8"/>
        <v>35</v>
      </c>
      <c r="S41" s="6"/>
    </row>
    <row r="42" spans="2:19" x14ac:dyDescent="0.4">
      <c r="B42" s="94" t="s">
        <v>78</v>
      </c>
      <c r="C42" s="95" t="s">
        <v>79</v>
      </c>
      <c r="D42" s="14">
        <f t="shared" si="9"/>
        <v>2264624</v>
      </c>
      <c r="E42" s="15">
        <f t="shared" si="1"/>
        <v>40</v>
      </c>
      <c r="F42" s="14">
        <v>1305473</v>
      </c>
      <c r="G42" s="15">
        <f t="shared" si="1"/>
        <v>33</v>
      </c>
      <c r="H42" s="14">
        <v>0</v>
      </c>
      <c r="I42" s="15">
        <f t="shared" si="2"/>
        <v>43</v>
      </c>
      <c r="J42" s="14">
        <v>959151</v>
      </c>
      <c r="K42" s="15">
        <f t="shared" si="3"/>
        <v>37</v>
      </c>
      <c r="L42" s="14">
        <v>20598504</v>
      </c>
      <c r="M42" s="15">
        <f t="shared" si="4"/>
        <v>31</v>
      </c>
      <c r="N42" s="14">
        <v>9294324</v>
      </c>
      <c r="O42" s="50">
        <f t="shared" si="5"/>
        <v>35</v>
      </c>
      <c r="P42" s="53">
        <f t="shared" si="6"/>
        <v>0.45121354443992634</v>
      </c>
      <c r="Q42" s="14">
        <f t="shared" si="7"/>
        <v>11304180</v>
      </c>
      <c r="R42" s="81">
        <f t="shared" si="8"/>
        <v>31</v>
      </c>
      <c r="S42" s="6"/>
    </row>
    <row r="43" spans="2:19" x14ac:dyDescent="0.4">
      <c r="B43" s="94">
        <v>39</v>
      </c>
      <c r="C43" s="95" t="s">
        <v>80</v>
      </c>
      <c r="D43" s="14">
        <f t="shared" si="9"/>
        <v>10733203</v>
      </c>
      <c r="E43" s="15">
        <f t="shared" si="1"/>
        <v>9</v>
      </c>
      <c r="F43" s="14">
        <v>3361920</v>
      </c>
      <c r="G43" s="15">
        <f t="shared" si="1"/>
        <v>16</v>
      </c>
      <c r="H43" s="14">
        <v>2454631</v>
      </c>
      <c r="I43" s="15">
        <f t="shared" si="2"/>
        <v>5</v>
      </c>
      <c r="J43" s="14">
        <v>4916652</v>
      </c>
      <c r="K43" s="15">
        <f t="shared" si="3"/>
        <v>12</v>
      </c>
      <c r="L43" s="14">
        <v>39675642</v>
      </c>
      <c r="M43" s="15">
        <f t="shared" si="4"/>
        <v>13</v>
      </c>
      <c r="N43" s="14">
        <v>18165925</v>
      </c>
      <c r="O43" s="50">
        <f t="shared" si="5"/>
        <v>16</v>
      </c>
      <c r="P43" s="53">
        <f t="shared" si="6"/>
        <v>0.45786089611353992</v>
      </c>
      <c r="Q43" s="14">
        <f t="shared" si="7"/>
        <v>21509717</v>
      </c>
      <c r="R43" s="81">
        <f t="shared" si="8"/>
        <v>12</v>
      </c>
      <c r="S43" s="6"/>
    </row>
    <row r="44" spans="2:19" x14ac:dyDescent="0.4">
      <c r="B44" s="102">
        <v>40</v>
      </c>
      <c r="C44" s="103" t="s">
        <v>81</v>
      </c>
      <c r="D44" s="67">
        <f t="shared" si="9"/>
        <v>1967126</v>
      </c>
      <c r="E44" s="30">
        <f t="shared" si="1"/>
        <v>44</v>
      </c>
      <c r="F44" s="67">
        <v>1009904</v>
      </c>
      <c r="G44" s="30">
        <f t="shared" si="1"/>
        <v>45</v>
      </c>
      <c r="H44" s="67">
        <v>47502</v>
      </c>
      <c r="I44" s="30">
        <f t="shared" si="2"/>
        <v>31</v>
      </c>
      <c r="J44" s="67">
        <v>909720</v>
      </c>
      <c r="K44" s="30">
        <f t="shared" si="3"/>
        <v>38</v>
      </c>
      <c r="L44" s="67">
        <v>11798441</v>
      </c>
      <c r="M44" s="30">
        <f t="shared" si="4"/>
        <v>41</v>
      </c>
      <c r="N44" s="67">
        <v>8161966</v>
      </c>
      <c r="O44" s="68">
        <f t="shared" si="5"/>
        <v>37</v>
      </c>
      <c r="P44" s="69">
        <f t="shared" si="6"/>
        <v>0.69178343138724852</v>
      </c>
      <c r="Q44" s="67">
        <f t="shared" si="7"/>
        <v>3636475</v>
      </c>
      <c r="R44" s="85">
        <f t="shared" si="8"/>
        <v>48</v>
      </c>
      <c r="S44" s="6"/>
    </row>
    <row r="45" spans="2:19" x14ac:dyDescent="0.4">
      <c r="B45" s="104">
        <v>41</v>
      </c>
      <c r="C45" s="105" t="s">
        <v>82</v>
      </c>
      <c r="D45" s="70">
        <f t="shared" si="9"/>
        <v>900804</v>
      </c>
      <c r="E45" s="33">
        <f t="shared" si="1"/>
        <v>58</v>
      </c>
      <c r="F45" s="70">
        <v>706914</v>
      </c>
      <c r="G45" s="33">
        <f t="shared" si="1"/>
        <v>54</v>
      </c>
      <c r="H45" s="70">
        <v>77553</v>
      </c>
      <c r="I45" s="33">
        <f t="shared" si="2"/>
        <v>28</v>
      </c>
      <c r="J45" s="70">
        <v>116337</v>
      </c>
      <c r="K45" s="33">
        <f t="shared" si="3"/>
        <v>61</v>
      </c>
      <c r="L45" s="70">
        <v>11591095</v>
      </c>
      <c r="M45" s="33">
        <f t="shared" si="4"/>
        <v>42</v>
      </c>
      <c r="N45" s="70">
        <v>6323484</v>
      </c>
      <c r="O45" s="71">
        <f t="shared" si="5"/>
        <v>40</v>
      </c>
      <c r="P45" s="72">
        <f t="shared" si="6"/>
        <v>0.54554673221123628</v>
      </c>
      <c r="Q45" s="70">
        <f t="shared" si="7"/>
        <v>5267611</v>
      </c>
      <c r="R45" s="86">
        <f t="shared" si="8"/>
        <v>39</v>
      </c>
      <c r="S45" s="6"/>
    </row>
    <row r="46" spans="2:19" x14ac:dyDescent="0.4">
      <c r="B46" s="94">
        <v>42</v>
      </c>
      <c r="C46" s="95" t="s">
        <v>83</v>
      </c>
      <c r="D46" s="14">
        <f t="shared" si="9"/>
        <v>843485</v>
      </c>
      <c r="E46" s="15">
        <f t="shared" si="1"/>
        <v>59</v>
      </c>
      <c r="F46" s="14">
        <v>617304</v>
      </c>
      <c r="G46" s="15">
        <f t="shared" si="1"/>
        <v>56</v>
      </c>
      <c r="H46" s="14">
        <v>0</v>
      </c>
      <c r="I46" s="15">
        <f t="shared" si="2"/>
        <v>43</v>
      </c>
      <c r="J46" s="14">
        <v>226181</v>
      </c>
      <c r="K46" s="15">
        <f t="shared" si="3"/>
        <v>57</v>
      </c>
      <c r="L46" s="14">
        <v>14787504</v>
      </c>
      <c r="M46" s="15">
        <f t="shared" si="4"/>
        <v>39</v>
      </c>
      <c r="N46" s="14">
        <v>2696161</v>
      </c>
      <c r="O46" s="50">
        <f t="shared" si="5"/>
        <v>57</v>
      </c>
      <c r="P46" s="53">
        <f t="shared" si="6"/>
        <v>0.18232698364781508</v>
      </c>
      <c r="Q46" s="14">
        <f t="shared" si="7"/>
        <v>12091343</v>
      </c>
      <c r="R46" s="81">
        <f t="shared" si="8"/>
        <v>28</v>
      </c>
      <c r="S46" s="6"/>
    </row>
    <row r="47" spans="2:19" x14ac:dyDescent="0.4">
      <c r="B47" s="94">
        <v>43</v>
      </c>
      <c r="C47" s="95" t="s">
        <v>84</v>
      </c>
      <c r="D47" s="14">
        <f t="shared" si="9"/>
        <v>1307357</v>
      </c>
      <c r="E47" s="15">
        <f t="shared" si="1"/>
        <v>53</v>
      </c>
      <c r="F47" s="14">
        <v>770574</v>
      </c>
      <c r="G47" s="15">
        <f t="shared" si="1"/>
        <v>52</v>
      </c>
      <c r="H47" s="14">
        <v>0</v>
      </c>
      <c r="I47" s="15">
        <f t="shared" si="2"/>
        <v>43</v>
      </c>
      <c r="J47" s="14">
        <v>536783</v>
      </c>
      <c r="K47" s="15">
        <f t="shared" si="3"/>
        <v>47</v>
      </c>
      <c r="L47" s="14">
        <v>10649653</v>
      </c>
      <c r="M47" s="15">
        <f t="shared" si="4"/>
        <v>43</v>
      </c>
      <c r="N47" s="14">
        <v>6219534</v>
      </c>
      <c r="O47" s="50">
        <f t="shared" si="5"/>
        <v>41</v>
      </c>
      <c r="P47" s="53">
        <f t="shared" si="6"/>
        <v>0.58401283121619085</v>
      </c>
      <c r="Q47" s="14">
        <f t="shared" si="7"/>
        <v>4430119</v>
      </c>
      <c r="R47" s="81">
        <f t="shared" si="8"/>
        <v>42</v>
      </c>
      <c r="S47" s="6"/>
    </row>
    <row r="48" spans="2:19" x14ac:dyDescent="0.4">
      <c r="B48" s="94">
        <v>44</v>
      </c>
      <c r="C48" s="95" t="s">
        <v>85</v>
      </c>
      <c r="D48" s="14">
        <f t="shared" si="9"/>
        <v>1188248</v>
      </c>
      <c r="E48" s="15">
        <f t="shared" si="1"/>
        <v>54</v>
      </c>
      <c r="F48" s="14">
        <v>479004</v>
      </c>
      <c r="G48" s="15">
        <f t="shared" si="1"/>
        <v>59</v>
      </c>
      <c r="H48" s="14">
        <v>54614</v>
      </c>
      <c r="I48" s="15">
        <f t="shared" si="2"/>
        <v>29</v>
      </c>
      <c r="J48" s="14">
        <v>654630</v>
      </c>
      <c r="K48" s="15">
        <f t="shared" si="3"/>
        <v>43</v>
      </c>
      <c r="L48" s="14">
        <v>3132992</v>
      </c>
      <c r="M48" s="15">
        <f t="shared" si="4"/>
        <v>60</v>
      </c>
      <c r="N48" s="14">
        <v>2709095</v>
      </c>
      <c r="O48" s="50">
        <f t="shared" si="5"/>
        <v>56</v>
      </c>
      <c r="P48" s="53">
        <f t="shared" si="6"/>
        <v>0.86469898422977143</v>
      </c>
      <c r="Q48" s="14">
        <f t="shared" si="7"/>
        <v>423897</v>
      </c>
      <c r="R48" s="81">
        <f t="shared" si="8"/>
        <v>63</v>
      </c>
      <c r="S48" s="6"/>
    </row>
    <row r="49" spans="2:19" x14ac:dyDescent="0.4">
      <c r="B49" s="94">
        <v>45</v>
      </c>
      <c r="C49" s="95" t="s">
        <v>86</v>
      </c>
      <c r="D49" s="14">
        <f t="shared" si="9"/>
        <v>437633</v>
      </c>
      <c r="E49" s="15">
        <f t="shared" si="1"/>
        <v>62</v>
      </c>
      <c r="F49" s="14">
        <v>243999</v>
      </c>
      <c r="G49" s="15">
        <f t="shared" si="1"/>
        <v>62</v>
      </c>
      <c r="H49" s="14">
        <v>42824</v>
      </c>
      <c r="I49" s="15">
        <f t="shared" si="2"/>
        <v>32</v>
      </c>
      <c r="J49" s="14">
        <v>150810</v>
      </c>
      <c r="K49" s="15">
        <f t="shared" si="3"/>
        <v>59</v>
      </c>
      <c r="L49" s="14">
        <v>5510188</v>
      </c>
      <c r="M49" s="15">
        <f t="shared" si="4"/>
        <v>57</v>
      </c>
      <c r="N49" s="14">
        <v>3154873</v>
      </c>
      <c r="O49" s="50">
        <f t="shared" si="5"/>
        <v>54</v>
      </c>
      <c r="P49" s="53">
        <f t="shared" si="6"/>
        <v>0.57255269693157473</v>
      </c>
      <c r="Q49" s="14">
        <f t="shared" si="7"/>
        <v>2355315</v>
      </c>
      <c r="R49" s="81">
        <f t="shared" si="8"/>
        <v>54</v>
      </c>
      <c r="S49" s="6"/>
    </row>
    <row r="50" spans="2:19" x14ac:dyDescent="0.4">
      <c r="B50" s="94">
        <v>46</v>
      </c>
      <c r="C50" s="95" t="s">
        <v>87</v>
      </c>
      <c r="D50" s="14">
        <f t="shared" si="9"/>
        <v>423545</v>
      </c>
      <c r="E50" s="15">
        <f t="shared" si="1"/>
        <v>63</v>
      </c>
      <c r="F50" s="14">
        <v>318053</v>
      </c>
      <c r="G50" s="15">
        <f t="shared" si="1"/>
        <v>61</v>
      </c>
      <c r="H50" s="14">
        <v>2339</v>
      </c>
      <c r="I50" s="15">
        <f t="shared" si="2"/>
        <v>40</v>
      </c>
      <c r="J50" s="14">
        <v>103153</v>
      </c>
      <c r="K50" s="15">
        <f t="shared" si="3"/>
        <v>62</v>
      </c>
      <c r="L50" s="14">
        <v>6874817</v>
      </c>
      <c r="M50" s="15">
        <f t="shared" si="4"/>
        <v>52</v>
      </c>
      <c r="N50" s="14">
        <v>3840012</v>
      </c>
      <c r="O50" s="50">
        <f t="shared" si="5"/>
        <v>50</v>
      </c>
      <c r="P50" s="53">
        <f t="shared" si="6"/>
        <v>0.55856206790668028</v>
      </c>
      <c r="Q50" s="14">
        <f t="shared" si="7"/>
        <v>3034805</v>
      </c>
      <c r="R50" s="81">
        <f t="shared" si="8"/>
        <v>51</v>
      </c>
      <c r="S50" s="6"/>
    </row>
    <row r="51" spans="2:19" x14ac:dyDescent="0.4">
      <c r="B51" s="94">
        <v>47</v>
      </c>
      <c r="C51" s="95" t="s">
        <v>88</v>
      </c>
      <c r="D51" s="14">
        <f t="shared" si="9"/>
        <v>963538</v>
      </c>
      <c r="E51" s="15">
        <f t="shared" si="1"/>
        <v>56</v>
      </c>
      <c r="F51" s="14">
        <v>808875</v>
      </c>
      <c r="G51" s="15">
        <f t="shared" si="1"/>
        <v>51</v>
      </c>
      <c r="H51" s="14">
        <v>1976</v>
      </c>
      <c r="I51" s="15">
        <f t="shared" si="2"/>
        <v>41</v>
      </c>
      <c r="J51" s="14">
        <v>152687</v>
      </c>
      <c r="K51" s="15">
        <f t="shared" si="3"/>
        <v>58</v>
      </c>
      <c r="L51" s="14">
        <v>9806312</v>
      </c>
      <c r="M51" s="15">
        <f t="shared" si="4"/>
        <v>44</v>
      </c>
      <c r="N51" s="14">
        <v>5759873</v>
      </c>
      <c r="O51" s="50">
        <f t="shared" si="5"/>
        <v>44</v>
      </c>
      <c r="P51" s="53">
        <f t="shared" si="6"/>
        <v>0.58736383260087988</v>
      </c>
      <c r="Q51" s="14">
        <f t="shared" si="7"/>
        <v>4046439</v>
      </c>
      <c r="R51" s="81">
        <f t="shared" si="8"/>
        <v>45</v>
      </c>
      <c r="S51" s="6"/>
    </row>
    <row r="52" spans="2:19" x14ac:dyDescent="0.4">
      <c r="B52" s="94">
        <v>48</v>
      </c>
      <c r="C52" s="95" t="s">
        <v>89</v>
      </c>
      <c r="D52" s="14">
        <f t="shared" si="9"/>
        <v>1404697</v>
      </c>
      <c r="E52" s="15">
        <f t="shared" si="1"/>
        <v>51</v>
      </c>
      <c r="F52" s="14">
        <v>823728</v>
      </c>
      <c r="G52" s="15">
        <f t="shared" si="1"/>
        <v>50</v>
      </c>
      <c r="H52" s="14">
        <v>0</v>
      </c>
      <c r="I52" s="15">
        <f t="shared" si="2"/>
        <v>43</v>
      </c>
      <c r="J52" s="14">
        <v>580969</v>
      </c>
      <c r="K52" s="15">
        <f t="shared" si="3"/>
        <v>46</v>
      </c>
      <c r="L52" s="14">
        <v>6524128</v>
      </c>
      <c r="M52" s="15">
        <f t="shared" si="4"/>
        <v>54</v>
      </c>
      <c r="N52" s="14">
        <v>4477360</v>
      </c>
      <c r="O52" s="50">
        <f t="shared" si="5"/>
        <v>48</v>
      </c>
      <c r="P52" s="53">
        <f t="shared" si="6"/>
        <v>0.68627715458678917</v>
      </c>
      <c r="Q52" s="14">
        <f t="shared" si="7"/>
        <v>2046768</v>
      </c>
      <c r="R52" s="81">
        <f t="shared" si="8"/>
        <v>55</v>
      </c>
      <c r="S52" s="6"/>
    </row>
    <row r="53" spans="2:19" x14ac:dyDescent="0.4">
      <c r="B53" s="94">
        <v>49</v>
      </c>
      <c r="C53" s="95" t="s">
        <v>90</v>
      </c>
      <c r="D53" s="14">
        <f t="shared" si="9"/>
        <v>1748556</v>
      </c>
      <c r="E53" s="15">
        <f t="shared" si="1"/>
        <v>47</v>
      </c>
      <c r="F53" s="14">
        <v>1082393</v>
      </c>
      <c r="G53" s="15">
        <f t="shared" si="1"/>
        <v>40</v>
      </c>
      <c r="H53" s="14">
        <v>208095</v>
      </c>
      <c r="I53" s="15">
        <f t="shared" si="2"/>
        <v>21</v>
      </c>
      <c r="J53" s="14">
        <v>458068</v>
      </c>
      <c r="K53" s="15">
        <f t="shared" si="3"/>
        <v>49</v>
      </c>
      <c r="L53" s="14">
        <v>5795747</v>
      </c>
      <c r="M53" s="15">
        <f t="shared" si="4"/>
        <v>56</v>
      </c>
      <c r="N53" s="14">
        <v>3985669</v>
      </c>
      <c r="O53" s="50">
        <f t="shared" si="5"/>
        <v>49</v>
      </c>
      <c r="P53" s="53">
        <f t="shared" si="6"/>
        <v>0.68768857577806619</v>
      </c>
      <c r="Q53" s="14">
        <f t="shared" si="7"/>
        <v>1810078</v>
      </c>
      <c r="R53" s="81">
        <f t="shared" si="8"/>
        <v>56</v>
      </c>
      <c r="S53" s="6"/>
    </row>
    <row r="54" spans="2:19" x14ac:dyDescent="0.4">
      <c r="B54" s="94">
        <v>50</v>
      </c>
      <c r="C54" s="95" t="s">
        <v>91</v>
      </c>
      <c r="D54" s="14">
        <f t="shared" si="9"/>
        <v>476030</v>
      </c>
      <c r="E54" s="15">
        <f t="shared" si="1"/>
        <v>61</v>
      </c>
      <c r="F54" s="14">
        <v>204788</v>
      </c>
      <c r="G54" s="15">
        <f t="shared" si="1"/>
        <v>63</v>
      </c>
      <c r="H54" s="14">
        <v>188</v>
      </c>
      <c r="I54" s="15">
        <f t="shared" si="2"/>
        <v>42</v>
      </c>
      <c r="J54" s="14">
        <v>271054</v>
      </c>
      <c r="K54" s="15">
        <f t="shared" si="3"/>
        <v>56</v>
      </c>
      <c r="L54" s="14">
        <v>6691731</v>
      </c>
      <c r="M54" s="15">
        <f t="shared" si="4"/>
        <v>53</v>
      </c>
      <c r="N54" s="14">
        <v>2816586</v>
      </c>
      <c r="O54" s="50">
        <f t="shared" si="5"/>
        <v>55</v>
      </c>
      <c r="P54" s="53">
        <f t="shared" si="6"/>
        <v>0.42090544285178227</v>
      </c>
      <c r="Q54" s="14">
        <f t="shared" si="7"/>
        <v>3875145</v>
      </c>
      <c r="R54" s="81">
        <f t="shared" si="8"/>
        <v>46</v>
      </c>
      <c r="S54" s="6"/>
    </row>
    <row r="55" spans="2:19" x14ac:dyDescent="0.4">
      <c r="B55" s="94">
        <v>51</v>
      </c>
      <c r="C55" s="95" t="s">
        <v>92</v>
      </c>
      <c r="D55" s="14">
        <f t="shared" si="9"/>
        <v>2244225</v>
      </c>
      <c r="E55" s="15">
        <f t="shared" si="1"/>
        <v>41</v>
      </c>
      <c r="F55" s="14">
        <v>480377</v>
      </c>
      <c r="G55" s="15">
        <f t="shared" si="1"/>
        <v>58</v>
      </c>
      <c r="H55" s="14">
        <v>291412</v>
      </c>
      <c r="I55" s="15">
        <f t="shared" si="2"/>
        <v>18</v>
      </c>
      <c r="J55" s="14">
        <v>1472436</v>
      </c>
      <c r="K55" s="15">
        <f t="shared" si="3"/>
        <v>32</v>
      </c>
      <c r="L55" s="14">
        <v>8040642</v>
      </c>
      <c r="M55" s="15">
        <f t="shared" si="4"/>
        <v>49</v>
      </c>
      <c r="N55" s="14">
        <v>3308724</v>
      </c>
      <c r="O55" s="50">
        <f t="shared" si="5"/>
        <v>51</v>
      </c>
      <c r="P55" s="53">
        <f t="shared" si="6"/>
        <v>0.41149997724062332</v>
      </c>
      <c r="Q55" s="14">
        <f t="shared" si="7"/>
        <v>4731918</v>
      </c>
      <c r="R55" s="81">
        <f t="shared" si="8"/>
        <v>41</v>
      </c>
      <c r="S55" s="6"/>
    </row>
    <row r="56" spans="2:19" x14ac:dyDescent="0.4">
      <c r="B56" s="94">
        <v>52</v>
      </c>
      <c r="C56" s="95" t="s">
        <v>93</v>
      </c>
      <c r="D56" s="14">
        <f t="shared" si="9"/>
        <v>1106059</v>
      </c>
      <c r="E56" s="15">
        <f t="shared" si="1"/>
        <v>55</v>
      </c>
      <c r="F56" s="14">
        <v>992923</v>
      </c>
      <c r="G56" s="15">
        <f t="shared" si="1"/>
        <v>48</v>
      </c>
      <c r="H56" s="14">
        <v>48532</v>
      </c>
      <c r="I56" s="15">
        <f t="shared" si="2"/>
        <v>30</v>
      </c>
      <c r="J56" s="14">
        <v>64604</v>
      </c>
      <c r="K56" s="15">
        <f t="shared" si="3"/>
        <v>63</v>
      </c>
      <c r="L56" s="14">
        <v>3126034</v>
      </c>
      <c r="M56" s="15">
        <f t="shared" si="4"/>
        <v>61</v>
      </c>
      <c r="N56" s="14">
        <v>2017344</v>
      </c>
      <c r="O56" s="50">
        <f t="shared" si="5"/>
        <v>60</v>
      </c>
      <c r="P56" s="53">
        <f t="shared" si="6"/>
        <v>0.64533655104199128</v>
      </c>
      <c r="Q56" s="14">
        <f t="shared" si="7"/>
        <v>1108690</v>
      </c>
      <c r="R56" s="81">
        <f t="shared" si="8"/>
        <v>59</v>
      </c>
      <c r="S56" s="6"/>
    </row>
    <row r="57" spans="2:19" x14ac:dyDescent="0.4">
      <c r="B57" s="94">
        <v>53</v>
      </c>
      <c r="C57" s="95" t="s">
        <v>94</v>
      </c>
      <c r="D57" s="14">
        <f t="shared" si="9"/>
        <v>1975810</v>
      </c>
      <c r="E57" s="15">
        <f t="shared" si="1"/>
        <v>43</v>
      </c>
      <c r="F57" s="14">
        <v>650198</v>
      </c>
      <c r="G57" s="15">
        <f t="shared" si="1"/>
        <v>55</v>
      </c>
      <c r="H57" s="14">
        <v>447532</v>
      </c>
      <c r="I57" s="15">
        <f t="shared" si="2"/>
        <v>13</v>
      </c>
      <c r="J57" s="14">
        <v>878080</v>
      </c>
      <c r="K57" s="15">
        <f t="shared" si="3"/>
        <v>39</v>
      </c>
      <c r="L57" s="14">
        <v>3416422</v>
      </c>
      <c r="M57" s="15">
        <f t="shared" si="4"/>
        <v>59</v>
      </c>
      <c r="N57" s="14">
        <v>2281369</v>
      </c>
      <c r="O57" s="50">
        <f t="shared" si="5"/>
        <v>58</v>
      </c>
      <c r="P57" s="53">
        <f t="shared" si="6"/>
        <v>0.66776557462749042</v>
      </c>
      <c r="Q57" s="14">
        <f t="shared" si="7"/>
        <v>1135053</v>
      </c>
      <c r="R57" s="81">
        <f t="shared" si="8"/>
        <v>58</v>
      </c>
      <c r="S57" s="6"/>
    </row>
    <row r="58" spans="2:19" x14ac:dyDescent="0.4">
      <c r="B58" s="94">
        <v>54</v>
      </c>
      <c r="C58" s="95" t="s">
        <v>95</v>
      </c>
      <c r="D58" s="14">
        <f t="shared" si="9"/>
        <v>566319</v>
      </c>
      <c r="E58" s="15">
        <f t="shared" si="1"/>
        <v>60</v>
      </c>
      <c r="F58" s="14">
        <v>406142</v>
      </c>
      <c r="G58" s="15">
        <f t="shared" si="1"/>
        <v>60</v>
      </c>
      <c r="H58" s="14">
        <v>40003</v>
      </c>
      <c r="I58" s="15">
        <f t="shared" si="2"/>
        <v>33</v>
      </c>
      <c r="J58" s="14">
        <v>120174</v>
      </c>
      <c r="K58" s="15">
        <f t="shared" si="3"/>
        <v>60</v>
      </c>
      <c r="L58" s="14">
        <v>3027952</v>
      </c>
      <c r="M58" s="15">
        <f t="shared" si="4"/>
        <v>62</v>
      </c>
      <c r="N58" s="14">
        <v>1951777</v>
      </c>
      <c r="O58" s="50">
        <f t="shared" si="5"/>
        <v>61</v>
      </c>
      <c r="P58" s="53">
        <f t="shared" si="6"/>
        <v>0.64458650599481104</v>
      </c>
      <c r="Q58" s="14">
        <f t="shared" si="7"/>
        <v>1076175</v>
      </c>
      <c r="R58" s="81">
        <f t="shared" si="8"/>
        <v>60</v>
      </c>
      <c r="S58" s="6"/>
    </row>
    <row r="59" spans="2:19" x14ac:dyDescent="0.4">
      <c r="B59" s="94">
        <v>55</v>
      </c>
      <c r="C59" s="95" t="s">
        <v>96</v>
      </c>
      <c r="D59" s="14">
        <f t="shared" si="9"/>
        <v>2998922</v>
      </c>
      <c r="E59" s="15">
        <f t="shared" si="1"/>
        <v>34</v>
      </c>
      <c r="F59" s="14">
        <v>1345853</v>
      </c>
      <c r="G59" s="15">
        <f t="shared" si="1"/>
        <v>32</v>
      </c>
      <c r="H59" s="14">
        <v>871272</v>
      </c>
      <c r="I59" s="15">
        <f t="shared" si="2"/>
        <v>9</v>
      </c>
      <c r="J59" s="14">
        <v>781797</v>
      </c>
      <c r="K59" s="15">
        <f t="shared" si="3"/>
        <v>41</v>
      </c>
      <c r="L59" s="14">
        <v>7509276</v>
      </c>
      <c r="M59" s="15">
        <f t="shared" si="4"/>
        <v>51</v>
      </c>
      <c r="N59" s="14">
        <v>3245345</v>
      </c>
      <c r="O59" s="50">
        <f t="shared" si="5"/>
        <v>52</v>
      </c>
      <c r="P59" s="53">
        <f t="shared" si="6"/>
        <v>0.43217814873231453</v>
      </c>
      <c r="Q59" s="14">
        <f t="shared" si="7"/>
        <v>4263931</v>
      </c>
      <c r="R59" s="81">
        <f t="shared" si="8"/>
        <v>43</v>
      </c>
      <c r="S59" s="6"/>
    </row>
    <row r="60" spans="2:19" x14ac:dyDescent="0.4">
      <c r="B60" s="94">
        <v>56</v>
      </c>
      <c r="C60" s="95" t="s">
        <v>97</v>
      </c>
      <c r="D60" s="14">
        <f t="shared" si="9"/>
        <v>1900979</v>
      </c>
      <c r="E60" s="15">
        <f t="shared" si="1"/>
        <v>45</v>
      </c>
      <c r="F60" s="14">
        <v>1400953</v>
      </c>
      <c r="G60" s="15">
        <f t="shared" si="1"/>
        <v>31</v>
      </c>
      <c r="H60" s="14">
        <v>10030</v>
      </c>
      <c r="I60" s="15">
        <f t="shared" si="2"/>
        <v>37</v>
      </c>
      <c r="J60" s="14">
        <v>489996</v>
      </c>
      <c r="K60" s="15">
        <f t="shared" si="3"/>
        <v>48</v>
      </c>
      <c r="L60" s="14">
        <v>1638632</v>
      </c>
      <c r="M60" s="15">
        <f t="shared" si="4"/>
        <v>63</v>
      </c>
      <c r="N60" s="14">
        <v>1003234</v>
      </c>
      <c r="O60" s="50">
        <f t="shared" si="5"/>
        <v>62</v>
      </c>
      <c r="P60" s="53">
        <f t="shared" si="6"/>
        <v>0.61223874549014057</v>
      </c>
      <c r="Q60" s="14">
        <f t="shared" si="7"/>
        <v>635398</v>
      </c>
      <c r="R60" s="81">
        <f t="shared" si="8"/>
        <v>62</v>
      </c>
      <c r="S60" s="6"/>
    </row>
    <row r="61" spans="2:19" x14ac:dyDescent="0.4">
      <c r="B61" s="94">
        <v>57</v>
      </c>
      <c r="C61" s="95" t="s">
        <v>98</v>
      </c>
      <c r="D61" s="14">
        <f t="shared" si="9"/>
        <v>1424045</v>
      </c>
      <c r="E61" s="15">
        <f t="shared" si="1"/>
        <v>50</v>
      </c>
      <c r="F61" s="14">
        <v>1040660</v>
      </c>
      <c r="G61" s="15">
        <f t="shared" si="1"/>
        <v>43</v>
      </c>
      <c r="H61" s="14">
        <v>15569</v>
      </c>
      <c r="I61" s="15">
        <f t="shared" si="2"/>
        <v>35</v>
      </c>
      <c r="J61" s="14">
        <v>367816</v>
      </c>
      <c r="K61" s="15">
        <f t="shared" si="3"/>
        <v>53</v>
      </c>
      <c r="L61" s="14">
        <v>4227303</v>
      </c>
      <c r="M61" s="15">
        <f t="shared" si="4"/>
        <v>58</v>
      </c>
      <c r="N61" s="14">
        <v>3238444</v>
      </c>
      <c r="O61" s="50">
        <f t="shared" si="5"/>
        <v>53</v>
      </c>
      <c r="P61" s="53">
        <f t="shared" si="6"/>
        <v>0.76607804077446073</v>
      </c>
      <c r="Q61" s="14">
        <f t="shared" si="7"/>
        <v>988859</v>
      </c>
      <c r="R61" s="81">
        <f t="shared" si="8"/>
        <v>61</v>
      </c>
      <c r="S61" s="6"/>
    </row>
    <row r="62" spans="2:19" x14ac:dyDescent="0.4">
      <c r="B62" s="94">
        <v>58</v>
      </c>
      <c r="C62" s="95" t="s">
        <v>99</v>
      </c>
      <c r="D62" s="14">
        <f t="shared" si="9"/>
        <v>4771934</v>
      </c>
      <c r="E62" s="15">
        <f t="shared" si="1"/>
        <v>25</v>
      </c>
      <c r="F62" s="14">
        <v>1214532</v>
      </c>
      <c r="G62" s="15">
        <f t="shared" si="1"/>
        <v>36</v>
      </c>
      <c r="H62" s="14">
        <v>439180</v>
      </c>
      <c r="I62" s="15">
        <f t="shared" si="2"/>
        <v>14</v>
      </c>
      <c r="J62" s="14">
        <v>3118222</v>
      </c>
      <c r="K62" s="15">
        <f t="shared" si="3"/>
        <v>18</v>
      </c>
      <c r="L62" s="14">
        <v>5954501</v>
      </c>
      <c r="M62" s="15">
        <f t="shared" si="4"/>
        <v>55</v>
      </c>
      <c r="N62" s="14">
        <v>2172838</v>
      </c>
      <c r="O62" s="50">
        <f t="shared" si="5"/>
        <v>59</v>
      </c>
      <c r="P62" s="53">
        <f t="shared" si="6"/>
        <v>0.36490681586920548</v>
      </c>
      <c r="Q62" s="14">
        <f t="shared" si="7"/>
        <v>3781663</v>
      </c>
      <c r="R62" s="81">
        <f t="shared" si="8"/>
        <v>47</v>
      </c>
      <c r="S62" s="6"/>
    </row>
    <row r="63" spans="2:19" x14ac:dyDescent="0.4">
      <c r="B63" s="94">
        <v>59</v>
      </c>
      <c r="C63" s="95" t="s">
        <v>100</v>
      </c>
      <c r="D63" s="14">
        <f t="shared" si="9"/>
        <v>3746440</v>
      </c>
      <c r="E63" s="15">
        <f t="shared" si="1"/>
        <v>27</v>
      </c>
      <c r="F63" s="14">
        <v>996544</v>
      </c>
      <c r="G63" s="15">
        <f t="shared" si="1"/>
        <v>47</v>
      </c>
      <c r="H63" s="14">
        <v>800907</v>
      </c>
      <c r="I63" s="15">
        <f t="shared" si="2"/>
        <v>10</v>
      </c>
      <c r="J63" s="14">
        <v>1948989</v>
      </c>
      <c r="K63" s="15">
        <f t="shared" si="3"/>
        <v>25</v>
      </c>
      <c r="L63" s="14">
        <v>8176470</v>
      </c>
      <c r="M63" s="15">
        <f t="shared" si="4"/>
        <v>48</v>
      </c>
      <c r="N63" s="14">
        <v>5009100</v>
      </c>
      <c r="O63" s="50">
        <f t="shared" si="5"/>
        <v>47</v>
      </c>
      <c r="P63" s="53">
        <f t="shared" si="6"/>
        <v>0.6126237850808478</v>
      </c>
      <c r="Q63" s="14">
        <f t="shared" si="7"/>
        <v>3167370</v>
      </c>
      <c r="R63" s="81">
        <f t="shared" si="8"/>
        <v>50</v>
      </c>
      <c r="S63" s="6"/>
    </row>
    <row r="64" spans="2:19" x14ac:dyDescent="0.4">
      <c r="B64" s="94">
        <v>60</v>
      </c>
      <c r="C64" s="95" t="s">
        <v>101</v>
      </c>
      <c r="D64" s="14">
        <f t="shared" si="9"/>
        <v>1652883</v>
      </c>
      <c r="E64" s="15">
        <f t="shared" si="1"/>
        <v>49</v>
      </c>
      <c r="F64" s="14">
        <v>1230407</v>
      </c>
      <c r="G64" s="15">
        <f t="shared" si="1"/>
        <v>35</v>
      </c>
      <c r="H64" s="14">
        <v>14985</v>
      </c>
      <c r="I64" s="15">
        <f t="shared" si="2"/>
        <v>36</v>
      </c>
      <c r="J64" s="14">
        <v>407491</v>
      </c>
      <c r="K64" s="15">
        <f t="shared" si="3"/>
        <v>52</v>
      </c>
      <c r="L64" s="14">
        <v>9415078</v>
      </c>
      <c r="M64" s="15">
        <f t="shared" si="4"/>
        <v>45</v>
      </c>
      <c r="N64" s="14">
        <v>5940494</v>
      </c>
      <c r="O64" s="50">
        <f t="shared" si="5"/>
        <v>42</v>
      </c>
      <c r="P64" s="53">
        <f t="shared" si="6"/>
        <v>0.6309553675497962</v>
      </c>
      <c r="Q64" s="14">
        <f t="shared" si="7"/>
        <v>3474584</v>
      </c>
      <c r="R64" s="81">
        <f t="shared" si="8"/>
        <v>49</v>
      </c>
      <c r="S64" s="6"/>
    </row>
    <row r="65" spans="2:20" x14ac:dyDescent="0.4">
      <c r="B65" s="94">
        <v>61</v>
      </c>
      <c r="C65" s="95" t="s">
        <v>102</v>
      </c>
      <c r="D65" s="14">
        <f t="shared" si="9"/>
        <v>1706324</v>
      </c>
      <c r="E65" s="15">
        <f t="shared" si="1"/>
        <v>48</v>
      </c>
      <c r="F65" s="14">
        <v>1072398</v>
      </c>
      <c r="G65" s="15">
        <f t="shared" si="1"/>
        <v>42</v>
      </c>
      <c r="H65" s="14">
        <v>3513</v>
      </c>
      <c r="I65" s="15">
        <f t="shared" si="2"/>
        <v>38</v>
      </c>
      <c r="J65" s="14">
        <v>630413</v>
      </c>
      <c r="K65" s="15">
        <f t="shared" si="3"/>
        <v>44</v>
      </c>
      <c r="L65" s="14">
        <v>8200335</v>
      </c>
      <c r="M65" s="15">
        <f t="shared" si="4"/>
        <v>47</v>
      </c>
      <c r="N65" s="14">
        <v>5746627</v>
      </c>
      <c r="O65" s="50">
        <f t="shared" si="5"/>
        <v>45</v>
      </c>
      <c r="P65" s="53">
        <f t="shared" si="6"/>
        <v>0.70077954132361664</v>
      </c>
      <c r="Q65" s="14">
        <f t="shared" si="7"/>
        <v>2453708</v>
      </c>
      <c r="R65" s="81">
        <f t="shared" si="8"/>
        <v>53</v>
      </c>
      <c r="S65" s="6"/>
    </row>
    <row r="66" spans="2:20" x14ac:dyDescent="0.4">
      <c r="B66" s="94">
        <v>62</v>
      </c>
      <c r="C66" s="95" t="s">
        <v>103</v>
      </c>
      <c r="D66" s="14">
        <f t="shared" si="9"/>
        <v>1349265</v>
      </c>
      <c r="E66" s="15">
        <f t="shared" si="1"/>
        <v>52</v>
      </c>
      <c r="F66" s="14">
        <v>934738</v>
      </c>
      <c r="G66" s="15">
        <f t="shared" si="1"/>
        <v>49</v>
      </c>
      <c r="H66" s="14">
        <v>0</v>
      </c>
      <c r="I66" s="15">
        <f t="shared" si="2"/>
        <v>43</v>
      </c>
      <c r="J66" s="14">
        <v>414527</v>
      </c>
      <c r="K66" s="15">
        <f t="shared" si="3"/>
        <v>51</v>
      </c>
      <c r="L66" s="14">
        <v>8485990</v>
      </c>
      <c r="M66" s="15">
        <f t="shared" si="4"/>
        <v>46</v>
      </c>
      <c r="N66" s="14">
        <v>7027729</v>
      </c>
      <c r="O66" s="50">
        <f t="shared" si="5"/>
        <v>39</v>
      </c>
      <c r="P66" s="53">
        <f t="shared" si="6"/>
        <v>0.82815664406863543</v>
      </c>
      <c r="Q66" s="14">
        <f t="shared" si="7"/>
        <v>1458261</v>
      </c>
      <c r="R66" s="81">
        <f t="shared" si="8"/>
        <v>57</v>
      </c>
      <c r="S66" s="6"/>
    </row>
    <row r="67" spans="2:20" ht="12.75" thickBot="1" x14ac:dyDescent="0.45">
      <c r="B67" s="106">
        <v>63</v>
      </c>
      <c r="C67" s="107" t="s">
        <v>104</v>
      </c>
      <c r="D67" s="73">
        <f t="shared" si="9"/>
        <v>934238</v>
      </c>
      <c r="E67" s="37">
        <f t="shared" si="1"/>
        <v>57</v>
      </c>
      <c r="F67" s="73">
        <v>601356</v>
      </c>
      <c r="G67" s="37">
        <f t="shared" si="1"/>
        <v>57</v>
      </c>
      <c r="H67" s="73">
        <v>0</v>
      </c>
      <c r="I67" s="37">
        <f t="shared" si="2"/>
        <v>43</v>
      </c>
      <c r="J67" s="73">
        <v>332882</v>
      </c>
      <c r="K67" s="37">
        <f t="shared" si="3"/>
        <v>55</v>
      </c>
      <c r="L67" s="73">
        <v>7965649</v>
      </c>
      <c r="M67" s="37">
        <f t="shared" si="4"/>
        <v>50</v>
      </c>
      <c r="N67" s="73">
        <v>5135687</v>
      </c>
      <c r="O67" s="74">
        <f t="shared" si="5"/>
        <v>46</v>
      </c>
      <c r="P67" s="75">
        <f t="shared" si="6"/>
        <v>0.64472926185926593</v>
      </c>
      <c r="Q67" s="73">
        <f t="shared" si="7"/>
        <v>2829962</v>
      </c>
      <c r="R67" s="87">
        <f t="shared" si="8"/>
        <v>52</v>
      </c>
      <c r="S67" s="6"/>
    </row>
    <row r="68" spans="2:20" ht="12.75" thickTop="1" x14ac:dyDescent="0.4">
      <c r="B68" s="108"/>
      <c r="C68" s="109" t="s">
        <v>105</v>
      </c>
      <c r="D68" s="76">
        <f>+SUM(D5:D67)</f>
        <v>388387773</v>
      </c>
      <c r="E68" s="40"/>
      <c r="F68" s="76">
        <f>+SUM(F5:F67)</f>
        <v>165179067</v>
      </c>
      <c r="G68" s="40"/>
      <c r="H68" s="76">
        <f>+SUM(H5:H67)</f>
        <v>32963034</v>
      </c>
      <c r="I68" s="40"/>
      <c r="J68" s="76">
        <f>+SUM(J5:J67)</f>
        <v>190245672</v>
      </c>
      <c r="K68" s="40"/>
      <c r="L68" s="76">
        <f>+SUM(L5:L67)</f>
        <v>2102544815</v>
      </c>
      <c r="M68" s="40"/>
      <c r="N68" s="76">
        <f>+SUM(N5:N67)</f>
        <v>1004320379</v>
      </c>
      <c r="O68" s="77"/>
      <c r="P68" s="78">
        <f t="shared" si="6"/>
        <v>0.47766895232623141</v>
      </c>
      <c r="Q68" s="76">
        <f>+SUM(Q5:Q67)</f>
        <v>1098224436</v>
      </c>
      <c r="R68" s="88"/>
      <c r="S68" s="6"/>
    </row>
    <row r="69" spans="2:20" ht="6" customHeight="1" x14ac:dyDescent="0.4"/>
    <row r="71" spans="2:20" s="2" customFormat="1" ht="13.5" x14ac:dyDescent="0.4">
      <c r="B71" s="1" t="str">
        <f>+B1</f>
        <v>平成２９年度</v>
      </c>
      <c r="D71" s="3" t="s">
        <v>107</v>
      </c>
      <c r="F71" s="3"/>
      <c r="J71" s="3"/>
      <c r="L71" s="3"/>
      <c r="N71" s="3"/>
      <c r="O71" s="3"/>
      <c r="Q71" s="3"/>
      <c r="R71" s="3"/>
      <c r="S71" s="3"/>
    </row>
    <row r="72" spans="2:20" s="4" customFormat="1" x14ac:dyDescent="0.4">
      <c r="B72" s="41" t="s">
        <v>116</v>
      </c>
      <c r="C72" s="41"/>
      <c r="D72" s="5"/>
      <c r="F72" s="5"/>
      <c r="J72" s="5"/>
      <c r="L72" s="5"/>
      <c r="N72" s="5"/>
      <c r="O72" s="5"/>
      <c r="Q72" s="5"/>
      <c r="R72" s="5" t="s">
        <v>115</v>
      </c>
      <c r="S72" s="5"/>
    </row>
    <row r="73" spans="2:20" x14ac:dyDescent="0.4">
      <c r="B73" s="119" t="s">
        <v>2</v>
      </c>
      <c r="C73" s="120"/>
      <c r="D73" s="44" t="s">
        <v>106</v>
      </c>
      <c r="E73" s="45"/>
      <c r="F73" s="45"/>
      <c r="G73" s="45"/>
      <c r="H73" s="45"/>
      <c r="I73" s="45"/>
      <c r="J73" s="54"/>
      <c r="K73" s="54"/>
      <c r="L73" s="44" t="s">
        <v>112</v>
      </c>
      <c r="M73" s="45"/>
      <c r="N73" s="43"/>
      <c r="O73" s="43"/>
      <c r="P73" s="43"/>
      <c r="Q73" s="43"/>
      <c r="R73" s="43"/>
      <c r="S73" s="123" t="s">
        <v>3</v>
      </c>
      <c r="T73" s="124"/>
    </row>
    <row r="74" spans="2:20" x14ac:dyDescent="0.4">
      <c r="B74" s="121"/>
      <c r="C74" s="122"/>
      <c r="D74" s="46"/>
      <c r="E74" s="47"/>
      <c r="F74" s="127" t="s">
        <v>110</v>
      </c>
      <c r="G74" s="128"/>
      <c r="H74" s="127" t="s">
        <v>108</v>
      </c>
      <c r="I74" s="128"/>
      <c r="J74" s="129" t="s">
        <v>109</v>
      </c>
      <c r="K74" s="130"/>
      <c r="L74" s="46"/>
      <c r="M74" s="47"/>
      <c r="N74" s="127" t="s">
        <v>111</v>
      </c>
      <c r="O74" s="128"/>
      <c r="P74" s="131"/>
      <c r="Q74" s="127" t="s">
        <v>114</v>
      </c>
      <c r="R74" s="131"/>
      <c r="S74" s="125"/>
      <c r="T74" s="126"/>
    </row>
    <row r="75" spans="2:20" x14ac:dyDescent="0.4">
      <c r="B75" s="91" t="s">
        <v>4</v>
      </c>
      <c r="C75" s="92" t="s">
        <v>5</v>
      </c>
      <c r="D75" s="55">
        <f>+D5*1000/$S75</f>
        <v>35865.02334336417</v>
      </c>
      <c r="E75" s="11">
        <f>RANK(D75,D$75:D$137)</f>
        <v>45</v>
      </c>
      <c r="F75" s="55">
        <f>+F5*1000/$S75</f>
        <v>14698.883759953436</v>
      </c>
      <c r="G75" s="11">
        <f>RANK(F75,F$75:F$137)</f>
        <v>53</v>
      </c>
      <c r="H75" s="55">
        <f>+H5*1000/$S75</f>
        <v>5868.0055045757945</v>
      </c>
      <c r="I75" s="11">
        <f>RANK(H75,H$75:H$137)</f>
        <v>17</v>
      </c>
      <c r="J75" s="55">
        <f>+J5*1000/$S75</f>
        <v>15298.134078834937</v>
      </c>
      <c r="K75" s="11">
        <f>RANK(J75,J$75:J$137)</f>
        <v>42</v>
      </c>
      <c r="L75" s="55">
        <f>+L5*1000/$S75</f>
        <v>346362.59458087204</v>
      </c>
      <c r="M75" s="11">
        <f>RANK(L75,L$75:L$137)</f>
        <v>16</v>
      </c>
      <c r="N75" s="55">
        <f>+N5*1000/$S75</f>
        <v>145613.88171663508</v>
      </c>
      <c r="O75" s="56">
        <f>RANK(N75,N$75:N$137)</f>
        <v>43</v>
      </c>
      <c r="P75" s="57">
        <f>+N75/L75</f>
        <v>0.42040879700892692</v>
      </c>
      <c r="Q75" s="55">
        <f>+Q5*1000/$S75</f>
        <v>200748.71286423696</v>
      </c>
      <c r="R75" s="56">
        <f>RANK(Q75,Q$75:Q$137)</f>
        <v>11</v>
      </c>
      <c r="S75" s="55">
        <v>1292016</v>
      </c>
      <c r="T75" s="11">
        <f>RANK(S75,S$75:S$137)</f>
        <v>1</v>
      </c>
    </row>
    <row r="76" spans="2:20" x14ac:dyDescent="0.4">
      <c r="B76" s="94" t="s">
        <v>6</v>
      </c>
      <c r="C76" s="95" t="s">
        <v>7</v>
      </c>
      <c r="D76" s="14">
        <f t="shared" ref="D76:F91" si="10">+D6*1000/$S76</f>
        <v>20861.865943314049</v>
      </c>
      <c r="E76" s="15">
        <f t="shared" ref="E76:G91" si="11">RANK(D76,D$75:D$137)</f>
        <v>59</v>
      </c>
      <c r="F76" s="14">
        <f t="shared" si="10"/>
        <v>11620.532129511141</v>
      </c>
      <c r="G76" s="15">
        <f t="shared" si="11"/>
        <v>63</v>
      </c>
      <c r="H76" s="14">
        <f t="shared" ref="H76:H91" si="12">+H6*1000/$S76</f>
        <v>851.29088365731923</v>
      </c>
      <c r="I76" s="15">
        <f t="shared" ref="I76:I137" si="13">RANK(H76,H$75:H$137)</f>
        <v>33</v>
      </c>
      <c r="J76" s="14">
        <f t="shared" ref="J76:J91" si="14">+J6*1000/$S76</f>
        <v>8390.0429301455879</v>
      </c>
      <c r="K76" s="15">
        <f t="shared" ref="K76:K137" si="15">RANK(J76,J$75:J$137)</f>
        <v>53</v>
      </c>
      <c r="L76" s="14">
        <f t="shared" ref="L76:L91" si="16">+L6*1000/$S76</f>
        <v>292737.95586678886</v>
      </c>
      <c r="M76" s="15">
        <f t="shared" ref="M76:M137" si="17">RANK(L76,L$75:L$137)</f>
        <v>33</v>
      </c>
      <c r="N76" s="14">
        <f t="shared" ref="N76:N91" si="18">+N6*1000/$S76</f>
        <v>102402.15019592376</v>
      </c>
      <c r="O76" s="50">
        <f t="shared" ref="O76:O137" si="19">RANK(N76,N$75:N$137)</f>
        <v>56</v>
      </c>
      <c r="P76" s="53">
        <f t="shared" ref="P76:P138" si="20">+N76/L76</f>
        <v>0.34980824366527352</v>
      </c>
      <c r="Q76" s="14">
        <f t="shared" ref="Q76:Q91" si="21">+Q6*1000/$S76</f>
        <v>190335.80567086511</v>
      </c>
      <c r="R76" s="50">
        <f t="shared" ref="R76:R137" si="22">RANK(Q76,Q$75:Q$137)</f>
        <v>12</v>
      </c>
      <c r="S76" s="14">
        <v>352433</v>
      </c>
      <c r="T76" s="15">
        <f t="shared" ref="T76:T137" si="23">RANK(S76,S$75:S$137)</f>
        <v>3</v>
      </c>
    </row>
    <row r="77" spans="2:20" x14ac:dyDescent="0.4">
      <c r="B77" s="94" t="s">
        <v>8</v>
      </c>
      <c r="C77" s="95" t="s">
        <v>9</v>
      </c>
      <c r="D77" s="14">
        <f t="shared" si="10"/>
        <v>97504.797537867358</v>
      </c>
      <c r="E77" s="15">
        <f t="shared" si="11"/>
        <v>13</v>
      </c>
      <c r="F77" s="14">
        <f t="shared" si="10"/>
        <v>37056.484219419464</v>
      </c>
      <c r="G77" s="15">
        <f t="shared" si="11"/>
        <v>15</v>
      </c>
      <c r="H77" s="14">
        <f t="shared" si="12"/>
        <v>1751.7249009313459</v>
      </c>
      <c r="I77" s="15">
        <f t="shared" si="13"/>
        <v>26</v>
      </c>
      <c r="J77" s="14">
        <f t="shared" si="14"/>
        <v>58696.588417516548</v>
      </c>
      <c r="K77" s="15">
        <f t="shared" si="15"/>
        <v>10</v>
      </c>
      <c r="L77" s="14">
        <f t="shared" si="16"/>
        <v>182092.9485245308</v>
      </c>
      <c r="M77" s="15">
        <f t="shared" si="17"/>
        <v>62</v>
      </c>
      <c r="N77" s="14">
        <f t="shared" si="18"/>
        <v>104107.83396697041</v>
      </c>
      <c r="O77" s="50">
        <f t="shared" si="19"/>
        <v>55</v>
      </c>
      <c r="P77" s="53">
        <f t="shared" si="20"/>
        <v>0.57172908017877166</v>
      </c>
      <c r="Q77" s="14">
        <f t="shared" si="21"/>
        <v>77985.114557560402</v>
      </c>
      <c r="R77" s="50">
        <f t="shared" si="22"/>
        <v>55</v>
      </c>
      <c r="S77" s="14">
        <v>198852</v>
      </c>
      <c r="T77" s="15">
        <f t="shared" si="23"/>
        <v>9</v>
      </c>
    </row>
    <row r="78" spans="2:20" x14ac:dyDescent="0.4">
      <c r="B78" s="94" t="s">
        <v>10</v>
      </c>
      <c r="C78" s="95" t="s">
        <v>11</v>
      </c>
      <c r="D78" s="14">
        <f t="shared" si="10"/>
        <v>84731.354053828851</v>
      </c>
      <c r="E78" s="15">
        <f t="shared" si="11"/>
        <v>17</v>
      </c>
      <c r="F78" s="14">
        <f t="shared" si="10"/>
        <v>25780.503291392382</v>
      </c>
      <c r="G78" s="15">
        <f t="shared" si="11"/>
        <v>29</v>
      </c>
      <c r="H78" s="14">
        <f t="shared" si="12"/>
        <v>8629.2942254812097</v>
      </c>
      <c r="I78" s="15">
        <f t="shared" si="13"/>
        <v>14</v>
      </c>
      <c r="J78" s="14">
        <f t="shared" si="14"/>
        <v>50321.556536955257</v>
      </c>
      <c r="K78" s="15">
        <f t="shared" si="15"/>
        <v>13</v>
      </c>
      <c r="L78" s="14">
        <f t="shared" si="16"/>
        <v>280455.83034747106</v>
      </c>
      <c r="M78" s="15">
        <f t="shared" si="17"/>
        <v>37</v>
      </c>
      <c r="N78" s="14">
        <f t="shared" si="18"/>
        <v>101984.37296891926</v>
      </c>
      <c r="O78" s="50">
        <f t="shared" si="19"/>
        <v>58</v>
      </c>
      <c r="P78" s="53">
        <f t="shared" si="20"/>
        <v>0.36363791347309699</v>
      </c>
      <c r="Q78" s="14">
        <f t="shared" si="21"/>
        <v>178471.4573785518</v>
      </c>
      <c r="R78" s="50">
        <f t="shared" si="22"/>
        <v>17</v>
      </c>
      <c r="S78" s="14">
        <v>600050</v>
      </c>
      <c r="T78" s="15">
        <f t="shared" si="23"/>
        <v>2</v>
      </c>
    </row>
    <row r="79" spans="2:20" x14ac:dyDescent="0.4">
      <c r="B79" s="94" t="s">
        <v>12</v>
      </c>
      <c r="C79" s="95" t="s">
        <v>13</v>
      </c>
      <c r="D79" s="14">
        <f t="shared" si="10"/>
        <v>70342.543052491746</v>
      </c>
      <c r="E79" s="15">
        <f t="shared" si="11"/>
        <v>21</v>
      </c>
      <c r="F79" s="14">
        <f t="shared" si="10"/>
        <v>22615.629303725731</v>
      </c>
      <c r="G79" s="15">
        <f t="shared" si="11"/>
        <v>31</v>
      </c>
      <c r="H79" s="14">
        <f t="shared" si="12"/>
        <v>1820.9040718577471</v>
      </c>
      <c r="I79" s="15">
        <f t="shared" si="13"/>
        <v>25</v>
      </c>
      <c r="J79" s="14">
        <f t="shared" si="14"/>
        <v>45906.009676908267</v>
      </c>
      <c r="K79" s="15">
        <f t="shared" si="15"/>
        <v>14</v>
      </c>
      <c r="L79" s="14">
        <f t="shared" si="16"/>
        <v>324490.0854346687</v>
      </c>
      <c r="M79" s="15">
        <f t="shared" si="17"/>
        <v>21</v>
      </c>
      <c r="N79" s="14">
        <f t="shared" si="18"/>
        <v>186891.18962596433</v>
      </c>
      <c r="O79" s="50">
        <f t="shared" si="19"/>
        <v>17</v>
      </c>
      <c r="P79" s="53">
        <f t="shared" si="20"/>
        <v>0.57595346673108794</v>
      </c>
      <c r="Q79" s="14">
        <f t="shared" si="21"/>
        <v>137598.89580870434</v>
      </c>
      <c r="R79" s="50">
        <f t="shared" si="22"/>
        <v>29</v>
      </c>
      <c r="S79" s="14">
        <v>82051</v>
      </c>
      <c r="T79" s="15">
        <f t="shared" si="23"/>
        <v>25</v>
      </c>
    </row>
    <row r="80" spans="2:20" x14ac:dyDescent="0.4">
      <c r="B80" s="94" t="s">
        <v>14</v>
      </c>
      <c r="C80" s="95" t="s">
        <v>15</v>
      </c>
      <c r="D80" s="14">
        <f t="shared" si="10"/>
        <v>208641.2900188324</v>
      </c>
      <c r="E80" s="15">
        <f t="shared" si="11"/>
        <v>4</v>
      </c>
      <c r="F80" s="14">
        <f t="shared" si="10"/>
        <v>33952.463904582546</v>
      </c>
      <c r="G80" s="15">
        <f t="shared" si="11"/>
        <v>19</v>
      </c>
      <c r="H80" s="14">
        <f t="shared" si="12"/>
        <v>53700.784682988073</v>
      </c>
      <c r="I80" s="15">
        <f t="shared" si="13"/>
        <v>2</v>
      </c>
      <c r="J80" s="14">
        <f t="shared" si="14"/>
        <v>120988.04143126176</v>
      </c>
      <c r="K80" s="15">
        <f t="shared" si="15"/>
        <v>4</v>
      </c>
      <c r="L80" s="14">
        <f t="shared" si="16"/>
        <v>484170.35467671062</v>
      </c>
      <c r="M80" s="15">
        <f t="shared" si="17"/>
        <v>4</v>
      </c>
      <c r="N80" s="14">
        <f t="shared" si="18"/>
        <v>217513.37099811676</v>
      </c>
      <c r="O80" s="50">
        <f t="shared" si="19"/>
        <v>10</v>
      </c>
      <c r="P80" s="53">
        <f t="shared" si="20"/>
        <v>0.44924966780205783</v>
      </c>
      <c r="Q80" s="14">
        <f t="shared" si="21"/>
        <v>266656.98367859382</v>
      </c>
      <c r="R80" s="50">
        <f t="shared" si="22"/>
        <v>6</v>
      </c>
      <c r="S80" s="14">
        <v>63720</v>
      </c>
      <c r="T80" s="15">
        <f t="shared" si="23"/>
        <v>35</v>
      </c>
    </row>
    <row r="81" spans="2:20" x14ac:dyDescent="0.4">
      <c r="B81" s="94" t="s">
        <v>16</v>
      </c>
      <c r="C81" s="95" t="s">
        <v>17</v>
      </c>
      <c r="D81" s="14">
        <f t="shared" si="10"/>
        <v>25121.140232291076</v>
      </c>
      <c r="E81" s="15">
        <f t="shared" si="11"/>
        <v>52</v>
      </c>
      <c r="F81" s="14">
        <f t="shared" si="10"/>
        <v>11878.223075022168</v>
      </c>
      <c r="G81" s="15">
        <f t="shared" si="11"/>
        <v>61</v>
      </c>
      <c r="H81" s="14">
        <f t="shared" si="12"/>
        <v>0</v>
      </c>
      <c r="I81" s="15">
        <f t="shared" si="13"/>
        <v>43</v>
      </c>
      <c r="J81" s="14">
        <f t="shared" si="14"/>
        <v>13242.917157268908</v>
      </c>
      <c r="K81" s="15">
        <f t="shared" si="15"/>
        <v>44</v>
      </c>
      <c r="L81" s="14">
        <f t="shared" si="16"/>
        <v>167255.17131103456</v>
      </c>
      <c r="M81" s="15">
        <f t="shared" si="17"/>
        <v>63</v>
      </c>
      <c r="N81" s="14">
        <f t="shared" si="18"/>
        <v>105980.41951942784</v>
      </c>
      <c r="O81" s="50">
        <f t="shared" si="19"/>
        <v>54</v>
      </c>
      <c r="P81" s="53">
        <f t="shared" si="20"/>
        <v>0.63364509861606799</v>
      </c>
      <c r="Q81" s="14">
        <f t="shared" si="21"/>
        <v>61274.751791606701</v>
      </c>
      <c r="R81" s="50">
        <f t="shared" si="22"/>
        <v>61</v>
      </c>
      <c r="S81" s="14">
        <v>343965</v>
      </c>
      <c r="T81" s="15">
        <f t="shared" si="23"/>
        <v>4</v>
      </c>
    </row>
    <row r="82" spans="2:20" x14ac:dyDescent="0.4">
      <c r="B82" s="94" t="s">
        <v>18</v>
      </c>
      <c r="C82" s="95" t="s">
        <v>19</v>
      </c>
      <c r="D82" s="14">
        <f t="shared" si="10"/>
        <v>62739.515424003999</v>
      </c>
      <c r="E82" s="15">
        <f t="shared" si="11"/>
        <v>25</v>
      </c>
      <c r="F82" s="14">
        <f t="shared" si="10"/>
        <v>12900.599475458974</v>
      </c>
      <c r="G82" s="15">
        <f t="shared" si="11"/>
        <v>59</v>
      </c>
      <c r="H82" s="14">
        <f t="shared" si="12"/>
        <v>9833.8079180716868</v>
      </c>
      <c r="I82" s="15">
        <f t="shared" si="13"/>
        <v>13</v>
      </c>
      <c r="J82" s="14">
        <f t="shared" si="14"/>
        <v>40005.108030473333</v>
      </c>
      <c r="K82" s="15">
        <f t="shared" si="15"/>
        <v>17</v>
      </c>
      <c r="L82" s="14">
        <f t="shared" si="16"/>
        <v>416641.46371924569</v>
      </c>
      <c r="M82" s="15">
        <f t="shared" si="17"/>
        <v>7</v>
      </c>
      <c r="N82" s="14">
        <f t="shared" si="18"/>
        <v>189434.63219682776</v>
      </c>
      <c r="O82" s="50">
        <f t="shared" si="19"/>
        <v>14</v>
      </c>
      <c r="P82" s="53">
        <f t="shared" si="20"/>
        <v>0.45467061896767552</v>
      </c>
      <c r="Q82" s="14">
        <f t="shared" si="21"/>
        <v>227206.8315224179</v>
      </c>
      <c r="R82" s="50">
        <f t="shared" si="22"/>
        <v>8</v>
      </c>
      <c r="S82" s="14">
        <v>80070</v>
      </c>
      <c r="T82" s="15">
        <f t="shared" si="23"/>
        <v>27</v>
      </c>
    </row>
    <row r="83" spans="2:20" x14ac:dyDescent="0.4">
      <c r="B83" s="94" t="s">
        <v>20</v>
      </c>
      <c r="C83" s="95" t="s">
        <v>21</v>
      </c>
      <c r="D83" s="14">
        <f t="shared" si="10"/>
        <v>86250.821949118268</v>
      </c>
      <c r="E83" s="15">
        <f t="shared" si="11"/>
        <v>16</v>
      </c>
      <c r="F83" s="14">
        <f t="shared" si="10"/>
        <v>19617.279392373017</v>
      </c>
      <c r="G83" s="15">
        <f t="shared" si="11"/>
        <v>38</v>
      </c>
      <c r="H83" s="14">
        <f t="shared" si="12"/>
        <v>7752.9845104347978</v>
      </c>
      <c r="I83" s="15">
        <f t="shared" si="13"/>
        <v>15</v>
      </c>
      <c r="J83" s="14">
        <f t="shared" si="14"/>
        <v>58880.558046310456</v>
      </c>
      <c r="K83" s="15">
        <f t="shared" si="15"/>
        <v>9</v>
      </c>
      <c r="L83" s="14">
        <f t="shared" si="16"/>
        <v>288659.66911053675</v>
      </c>
      <c r="M83" s="15">
        <f t="shared" si="17"/>
        <v>35</v>
      </c>
      <c r="N83" s="14">
        <f t="shared" si="18"/>
        <v>189086.55519805898</v>
      </c>
      <c r="O83" s="50">
        <f t="shared" si="19"/>
        <v>15</v>
      </c>
      <c r="P83" s="53">
        <f t="shared" si="20"/>
        <v>0.65505013492429343</v>
      </c>
      <c r="Q83" s="14">
        <f t="shared" si="21"/>
        <v>99573.113912477798</v>
      </c>
      <c r="R83" s="50">
        <f t="shared" si="22"/>
        <v>45</v>
      </c>
      <c r="S83" s="14">
        <v>113754</v>
      </c>
      <c r="T83" s="15">
        <f t="shared" si="23"/>
        <v>20</v>
      </c>
    </row>
    <row r="84" spans="2:20" x14ac:dyDescent="0.4">
      <c r="B84" s="94" t="s">
        <v>22</v>
      </c>
      <c r="C84" s="95" t="s">
        <v>23</v>
      </c>
      <c r="D84" s="14">
        <f t="shared" si="10"/>
        <v>166213.24659814249</v>
      </c>
      <c r="E84" s="15">
        <f t="shared" si="11"/>
        <v>7</v>
      </c>
      <c r="F84" s="14">
        <f t="shared" si="10"/>
        <v>53736.707027329205</v>
      </c>
      <c r="G84" s="15">
        <f t="shared" si="11"/>
        <v>10</v>
      </c>
      <c r="H84" s="14">
        <f t="shared" si="12"/>
        <v>38221.517781137634</v>
      </c>
      <c r="I84" s="15">
        <f t="shared" si="13"/>
        <v>4</v>
      </c>
      <c r="J84" s="14">
        <f t="shared" si="14"/>
        <v>74255.021789675637</v>
      </c>
      <c r="K84" s="15">
        <f t="shared" si="15"/>
        <v>6</v>
      </c>
      <c r="L84" s="14">
        <f t="shared" si="16"/>
        <v>387412.83494479524</v>
      </c>
      <c r="M84" s="15">
        <f t="shared" si="17"/>
        <v>10</v>
      </c>
      <c r="N84" s="14">
        <f t="shared" si="18"/>
        <v>178170.09922878523</v>
      </c>
      <c r="O84" s="50">
        <f t="shared" si="19"/>
        <v>19</v>
      </c>
      <c r="P84" s="53">
        <f t="shared" si="20"/>
        <v>0.45989725470549719</v>
      </c>
      <c r="Q84" s="14">
        <f t="shared" si="21"/>
        <v>209242.73571601001</v>
      </c>
      <c r="R84" s="50">
        <f t="shared" si="22"/>
        <v>10</v>
      </c>
      <c r="S84" s="14">
        <v>78707</v>
      </c>
      <c r="T84" s="15">
        <f t="shared" si="23"/>
        <v>28</v>
      </c>
    </row>
    <row r="85" spans="2:20" x14ac:dyDescent="0.4">
      <c r="B85" s="94" t="s">
        <v>24</v>
      </c>
      <c r="C85" s="95" t="s">
        <v>25</v>
      </c>
      <c r="D85" s="14">
        <f t="shared" si="10"/>
        <v>39529.272186987182</v>
      </c>
      <c r="E85" s="15">
        <f t="shared" si="11"/>
        <v>41</v>
      </c>
      <c r="F85" s="14">
        <f t="shared" si="10"/>
        <v>18055.794562469509</v>
      </c>
      <c r="G85" s="15">
        <f t="shared" si="11"/>
        <v>41</v>
      </c>
      <c r="H85" s="14">
        <f t="shared" si="12"/>
        <v>2398.3456779172398</v>
      </c>
      <c r="I85" s="15">
        <f t="shared" si="13"/>
        <v>23</v>
      </c>
      <c r="J85" s="14">
        <f t="shared" si="14"/>
        <v>19075.131946600435</v>
      </c>
      <c r="K85" s="15">
        <f t="shared" si="15"/>
        <v>35</v>
      </c>
      <c r="L85" s="14">
        <f t="shared" si="16"/>
        <v>289241.98341242736</v>
      </c>
      <c r="M85" s="15">
        <f t="shared" si="17"/>
        <v>34</v>
      </c>
      <c r="N85" s="14">
        <f t="shared" si="18"/>
        <v>161948.70714507473</v>
      </c>
      <c r="O85" s="50">
        <f t="shared" si="19"/>
        <v>33</v>
      </c>
      <c r="P85" s="53">
        <f t="shared" si="20"/>
        <v>0.55990733168965179</v>
      </c>
      <c r="Q85" s="14">
        <f t="shared" si="21"/>
        <v>127293.27626735264</v>
      </c>
      <c r="R85" s="50">
        <f t="shared" si="22"/>
        <v>36</v>
      </c>
      <c r="S85" s="14">
        <v>90188</v>
      </c>
      <c r="T85" s="15">
        <f t="shared" si="23"/>
        <v>23</v>
      </c>
    </row>
    <row r="86" spans="2:20" x14ac:dyDescent="0.4">
      <c r="B86" s="94" t="s">
        <v>26</v>
      </c>
      <c r="C86" s="95" t="s">
        <v>27</v>
      </c>
      <c r="D86" s="14">
        <f t="shared" si="10"/>
        <v>47852.839858134364</v>
      </c>
      <c r="E86" s="15">
        <f t="shared" si="11"/>
        <v>35</v>
      </c>
      <c r="F86" s="14">
        <f t="shared" si="10"/>
        <v>17848.690797400261</v>
      </c>
      <c r="G86" s="15">
        <f t="shared" si="11"/>
        <v>43</v>
      </c>
      <c r="H86" s="14">
        <f t="shared" si="12"/>
        <v>446.43554107485278</v>
      </c>
      <c r="I86" s="15">
        <f t="shared" si="13"/>
        <v>36</v>
      </c>
      <c r="J86" s="14">
        <f t="shared" si="14"/>
        <v>29557.71351965925</v>
      </c>
      <c r="K86" s="15">
        <f t="shared" si="15"/>
        <v>24</v>
      </c>
      <c r="L86" s="14">
        <f t="shared" si="16"/>
        <v>300643.64744013984</v>
      </c>
      <c r="M86" s="15">
        <f t="shared" si="17"/>
        <v>28</v>
      </c>
      <c r="N86" s="14">
        <f t="shared" si="18"/>
        <v>154321.41645030459</v>
      </c>
      <c r="O86" s="50">
        <f t="shared" si="19"/>
        <v>42</v>
      </c>
      <c r="P86" s="53">
        <f t="shared" si="20"/>
        <v>0.51330343336468143</v>
      </c>
      <c r="Q86" s="14">
        <f t="shared" si="21"/>
        <v>146322.23098983523</v>
      </c>
      <c r="R86" s="50">
        <f t="shared" si="22"/>
        <v>26</v>
      </c>
      <c r="S86" s="14">
        <v>235716</v>
      </c>
      <c r="T86" s="15">
        <f t="shared" si="23"/>
        <v>7</v>
      </c>
    </row>
    <row r="87" spans="2:20" x14ac:dyDescent="0.4">
      <c r="B87" s="94" t="s">
        <v>28</v>
      </c>
      <c r="C87" s="95" t="s">
        <v>29</v>
      </c>
      <c r="D87" s="14">
        <f t="shared" si="10"/>
        <v>51067.73692183596</v>
      </c>
      <c r="E87" s="15">
        <f t="shared" si="11"/>
        <v>31</v>
      </c>
      <c r="F87" s="14">
        <f t="shared" si="10"/>
        <v>27416.501078780486</v>
      </c>
      <c r="G87" s="15">
        <f t="shared" si="11"/>
        <v>25</v>
      </c>
      <c r="H87" s="14">
        <f t="shared" si="12"/>
        <v>0</v>
      </c>
      <c r="I87" s="15">
        <f t="shared" si="13"/>
        <v>43</v>
      </c>
      <c r="J87" s="14">
        <f t="shared" si="14"/>
        <v>23651.235843055474</v>
      </c>
      <c r="K87" s="15">
        <f t="shared" si="15"/>
        <v>28</v>
      </c>
      <c r="L87" s="14">
        <f t="shared" si="16"/>
        <v>256765.31769921372</v>
      </c>
      <c r="M87" s="15">
        <f t="shared" si="17"/>
        <v>46</v>
      </c>
      <c r="N87" s="14">
        <f t="shared" si="18"/>
        <v>162306.20970968017</v>
      </c>
      <c r="O87" s="50">
        <f t="shared" si="19"/>
        <v>32</v>
      </c>
      <c r="P87" s="53">
        <f t="shared" si="20"/>
        <v>0.6321188981598086</v>
      </c>
      <c r="Q87" s="14">
        <f t="shared" si="21"/>
        <v>94459.107989533528</v>
      </c>
      <c r="R87" s="50">
        <f t="shared" si="22"/>
        <v>48</v>
      </c>
      <c r="S87" s="14">
        <v>152487</v>
      </c>
      <c r="T87" s="15">
        <f t="shared" si="23"/>
        <v>12</v>
      </c>
    </row>
    <row r="88" spans="2:20" x14ac:dyDescent="0.4">
      <c r="B88" s="94" t="s">
        <v>30</v>
      </c>
      <c r="C88" s="95" t="s">
        <v>31</v>
      </c>
      <c r="D88" s="14">
        <f t="shared" si="10"/>
        <v>48885.071411762576</v>
      </c>
      <c r="E88" s="15">
        <f t="shared" si="11"/>
        <v>33</v>
      </c>
      <c r="F88" s="14">
        <f t="shared" si="10"/>
        <v>13638.669152652825</v>
      </c>
      <c r="G88" s="15">
        <f t="shared" si="11"/>
        <v>56</v>
      </c>
      <c r="H88" s="14">
        <f t="shared" si="12"/>
        <v>469.29022681606722</v>
      </c>
      <c r="I88" s="15">
        <f t="shared" si="13"/>
        <v>35</v>
      </c>
      <c r="J88" s="14">
        <f t="shared" si="14"/>
        <v>34777.112032293684</v>
      </c>
      <c r="K88" s="15">
        <f t="shared" si="15"/>
        <v>20</v>
      </c>
      <c r="L88" s="14">
        <f t="shared" si="16"/>
        <v>336094.45540611481</v>
      </c>
      <c r="M88" s="15">
        <f t="shared" si="17"/>
        <v>19</v>
      </c>
      <c r="N88" s="14">
        <f t="shared" si="18"/>
        <v>172126.531868291</v>
      </c>
      <c r="O88" s="50">
        <f t="shared" si="19"/>
        <v>24</v>
      </c>
      <c r="P88" s="53">
        <f t="shared" si="20"/>
        <v>0.51213737418043515</v>
      </c>
      <c r="Q88" s="14">
        <f t="shared" si="21"/>
        <v>163967.92353782381</v>
      </c>
      <c r="R88" s="50">
        <f t="shared" si="22"/>
        <v>22</v>
      </c>
      <c r="S88" s="14">
        <v>55243</v>
      </c>
      <c r="T88" s="15">
        <f t="shared" si="23"/>
        <v>38</v>
      </c>
    </row>
    <row r="89" spans="2:20" x14ac:dyDescent="0.4">
      <c r="B89" s="96" t="s">
        <v>32</v>
      </c>
      <c r="C89" s="97" t="s">
        <v>33</v>
      </c>
      <c r="D89" s="58">
        <f t="shared" si="10"/>
        <v>77925.606364835461</v>
      </c>
      <c r="E89" s="21">
        <f t="shared" si="11"/>
        <v>18</v>
      </c>
      <c r="F89" s="58">
        <f t="shared" si="10"/>
        <v>21068.521116702654</v>
      </c>
      <c r="G89" s="21">
        <f t="shared" si="11"/>
        <v>35</v>
      </c>
      <c r="H89" s="58">
        <f t="shared" si="12"/>
        <v>13081.669173058666</v>
      </c>
      <c r="I89" s="21">
        <f t="shared" si="13"/>
        <v>9</v>
      </c>
      <c r="J89" s="58">
        <f t="shared" si="14"/>
        <v>43775.416075074143</v>
      </c>
      <c r="K89" s="21">
        <f t="shared" si="15"/>
        <v>15</v>
      </c>
      <c r="L89" s="58">
        <f t="shared" si="16"/>
        <v>413737.13128733332</v>
      </c>
      <c r="M89" s="21">
        <f t="shared" si="17"/>
        <v>9</v>
      </c>
      <c r="N89" s="58">
        <f t="shared" si="18"/>
        <v>177470.06191768392</v>
      </c>
      <c r="O89" s="59">
        <f t="shared" si="19"/>
        <v>20</v>
      </c>
      <c r="P89" s="60">
        <f t="shared" si="20"/>
        <v>0.42894400453130715</v>
      </c>
      <c r="Q89" s="58">
        <f t="shared" si="21"/>
        <v>236267.06936964943</v>
      </c>
      <c r="R89" s="59">
        <f t="shared" si="22"/>
        <v>7</v>
      </c>
      <c r="S89" s="58">
        <v>119029</v>
      </c>
      <c r="T89" s="21">
        <f t="shared" si="23"/>
        <v>18</v>
      </c>
    </row>
    <row r="90" spans="2:20" x14ac:dyDescent="0.4">
      <c r="B90" s="94" t="s">
        <v>34</v>
      </c>
      <c r="C90" s="95" t="s">
        <v>35</v>
      </c>
      <c r="D90" s="14">
        <f t="shared" si="10"/>
        <v>149177.24675324676</v>
      </c>
      <c r="E90" s="15">
        <f t="shared" si="11"/>
        <v>8</v>
      </c>
      <c r="F90" s="14">
        <f t="shared" si="10"/>
        <v>81760.311688311689</v>
      </c>
      <c r="G90" s="15">
        <f t="shared" si="11"/>
        <v>6</v>
      </c>
      <c r="H90" s="14">
        <f t="shared" si="12"/>
        <v>11562.846753246753</v>
      </c>
      <c r="I90" s="15">
        <f t="shared" si="13"/>
        <v>10</v>
      </c>
      <c r="J90" s="14">
        <f t="shared" si="14"/>
        <v>55854.088311688312</v>
      </c>
      <c r="K90" s="15">
        <f t="shared" si="15"/>
        <v>11</v>
      </c>
      <c r="L90" s="14">
        <f t="shared" si="16"/>
        <v>248444.37056277055</v>
      </c>
      <c r="M90" s="15">
        <f t="shared" si="17"/>
        <v>48</v>
      </c>
      <c r="N90" s="14">
        <f t="shared" si="18"/>
        <v>102169.95324675324</v>
      </c>
      <c r="O90" s="50">
        <f t="shared" si="19"/>
        <v>57</v>
      </c>
      <c r="P90" s="53">
        <f t="shared" si="20"/>
        <v>0.41123875342926941</v>
      </c>
      <c r="Q90" s="14">
        <f t="shared" si="21"/>
        <v>146274.41731601732</v>
      </c>
      <c r="R90" s="50">
        <f t="shared" si="22"/>
        <v>27</v>
      </c>
      <c r="S90" s="14">
        <v>144375</v>
      </c>
      <c r="T90" s="15">
        <f t="shared" si="23"/>
        <v>14</v>
      </c>
    </row>
    <row r="91" spans="2:20" x14ac:dyDescent="0.4">
      <c r="B91" s="96" t="s">
        <v>36</v>
      </c>
      <c r="C91" s="97" t="s">
        <v>37</v>
      </c>
      <c r="D91" s="58">
        <f t="shared" si="10"/>
        <v>30140.200455182072</v>
      </c>
      <c r="E91" s="21">
        <f t="shared" si="11"/>
        <v>50</v>
      </c>
      <c r="F91" s="58">
        <f t="shared" si="10"/>
        <v>17073.695728291317</v>
      </c>
      <c r="G91" s="21">
        <f t="shared" si="11"/>
        <v>45</v>
      </c>
      <c r="H91" s="58">
        <f t="shared" si="12"/>
        <v>0</v>
      </c>
      <c r="I91" s="21">
        <f t="shared" si="13"/>
        <v>43</v>
      </c>
      <c r="J91" s="58">
        <f t="shared" si="14"/>
        <v>13066.504726890757</v>
      </c>
      <c r="K91" s="21">
        <f t="shared" si="15"/>
        <v>45</v>
      </c>
      <c r="L91" s="58">
        <f t="shared" si="16"/>
        <v>263965.76505602238</v>
      </c>
      <c r="M91" s="21">
        <f t="shared" si="17"/>
        <v>42</v>
      </c>
      <c r="N91" s="58">
        <f t="shared" si="18"/>
        <v>136142.74334733892</v>
      </c>
      <c r="O91" s="59">
        <f t="shared" si="19"/>
        <v>47</v>
      </c>
      <c r="P91" s="60">
        <f t="shared" si="20"/>
        <v>0.5157590921627464</v>
      </c>
      <c r="Q91" s="58">
        <f t="shared" si="21"/>
        <v>127823.02170868347</v>
      </c>
      <c r="R91" s="59">
        <f t="shared" si="22"/>
        <v>35</v>
      </c>
      <c r="S91" s="58">
        <v>228480</v>
      </c>
      <c r="T91" s="21">
        <f t="shared" si="23"/>
        <v>8</v>
      </c>
    </row>
    <row r="92" spans="2:20" x14ac:dyDescent="0.4">
      <c r="B92" s="94" t="s">
        <v>38</v>
      </c>
      <c r="C92" s="95" t="s">
        <v>39</v>
      </c>
      <c r="D92" s="14">
        <f t="shared" ref="D92:F107" si="24">+D22*1000/$S92</f>
        <v>53960.6477654431</v>
      </c>
      <c r="E92" s="15">
        <f t="shared" ref="E92:G107" si="25">RANK(D92,D$75:D$137)</f>
        <v>26</v>
      </c>
      <c r="F92" s="14">
        <f t="shared" si="24"/>
        <v>22327.084450645387</v>
      </c>
      <c r="G92" s="15">
        <f t="shared" si="25"/>
        <v>33</v>
      </c>
      <c r="H92" s="14">
        <f t="shared" ref="H92:H107" si="26">+H22*1000/$S92</f>
        <v>0</v>
      </c>
      <c r="I92" s="15">
        <f t="shared" si="13"/>
        <v>43</v>
      </c>
      <c r="J92" s="14">
        <f t="shared" ref="J92:J107" si="27">+J22*1000/$S92</f>
        <v>31633.563314797713</v>
      </c>
      <c r="K92" s="15">
        <f t="shared" si="15"/>
        <v>23</v>
      </c>
      <c r="L92" s="14">
        <f t="shared" ref="L92:L107" si="28">+L22*1000/$S92</f>
        <v>235305.57157316193</v>
      </c>
      <c r="M92" s="15">
        <f t="shared" si="17"/>
        <v>52</v>
      </c>
      <c r="N92" s="14">
        <f t="shared" ref="N92:N107" si="29">+N22*1000/$S92</f>
        <v>139457.93194107851</v>
      </c>
      <c r="O92" s="50">
        <f t="shared" si="19"/>
        <v>46</v>
      </c>
      <c r="P92" s="53">
        <f t="shared" si="20"/>
        <v>0.59266736018495769</v>
      </c>
      <c r="Q92" s="14">
        <f t="shared" ref="Q92:Q107" si="30">+Q22*1000/$S92</f>
        <v>95847.639632083417</v>
      </c>
      <c r="R92" s="50">
        <f t="shared" si="22"/>
        <v>46</v>
      </c>
      <c r="S92" s="14">
        <v>247991</v>
      </c>
      <c r="T92" s="15">
        <f t="shared" si="23"/>
        <v>6</v>
      </c>
    </row>
    <row r="93" spans="2:20" x14ac:dyDescent="0.4">
      <c r="B93" s="94" t="s">
        <v>40</v>
      </c>
      <c r="C93" s="95" t="s">
        <v>41</v>
      </c>
      <c r="D93" s="14">
        <f t="shared" si="24"/>
        <v>21808.734913249351</v>
      </c>
      <c r="E93" s="15">
        <f t="shared" si="25"/>
        <v>58</v>
      </c>
      <c r="F93" s="14">
        <f t="shared" si="24"/>
        <v>11813.088581302698</v>
      </c>
      <c r="G93" s="15">
        <f t="shared" si="25"/>
        <v>62</v>
      </c>
      <c r="H93" s="14">
        <f t="shared" si="26"/>
        <v>0</v>
      </c>
      <c r="I93" s="15">
        <f t="shared" si="13"/>
        <v>43</v>
      </c>
      <c r="J93" s="14">
        <f t="shared" si="27"/>
        <v>9995.6463319466529</v>
      </c>
      <c r="K93" s="15">
        <f t="shared" si="15"/>
        <v>50</v>
      </c>
      <c r="L93" s="14">
        <f t="shared" si="28"/>
        <v>232350.27371780956</v>
      </c>
      <c r="M93" s="15">
        <f t="shared" si="17"/>
        <v>53</v>
      </c>
      <c r="N93" s="14">
        <f t="shared" si="29"/>
        <v>122060.27659287336</v>
      </c>
      <c r="O93" s="50">
        <f t="shared" si="19"/>
        <v>52</v>
      </c>
      <c r="P93" s="53">
        <f t="shared" si="20"/>
        <v>0.52532874026701648</v>
      </c>
      <c r="Q93" s="14">
        <f t="shared" si="30"/>
        <v>110289.99712493618</v>
      </c>
      <c r="R93" s="50">
        <f t="shared" si="22"/>
        <v>41</v>
      </c>
      <c r="S93" s="14">
        <v>340862</v>
      </c>
      <c r="T93" s="15">
        <f t="shared" si="23"/>
        <v>5</v>
      </c>
    </row>
    <row r="94" spans="2:20" x14ac:dyDescent="0.4">
      <c r="B94" s="94" t="s">
        <v>42</v>
      </c>
      <c r="C94" s="95" t="s">
        <v>43</v>
      </c>
      <c r="D94" s="14">
        <f t="shared" si="24"/>
        <v>65165.763784595583</v>
      </c>
      <c r="E94" s="15">
        <f t="shared" si="25"/>
        <v>24</v>
      </c>
      <c r="F94" s="14">
        <f t="shared" si="24"/>
        <v>25688.425230637204</v>
      </c>
      <c r="G94" s="15">
        <f t="shared" si="25"/>
        <v>30</v>
      </c>
      <c r="H94" s="14">
        <f t="shared" si="26"/>
        <v>0</v>
      </c>
      <c r="I94" s="15">
        <f t="shared" si="13"/>
        <v>43</v>
      </c>
      <c r="J94" s="14">
        <f t="shared" si="27"/>
        <v>39477.338553958376</v>
      </c>
      <c r="K94" s="15">
        <f t="shared" si="15"/>
        <v>19</v>
      </c>
      <c r="L94" s="14">
        <f t="shared" si="28"/>
        <v>239761.84027032825</v>
      </c>
      <c r="M94" s="15">
        <f t="shared" si="17"/>
        <v>51</v>
      </c>
      <c r="N94" s="14">
        <f t="shared" si="29"/>
        <v>168201.63323321176</v>
      </c>
      <c r="O94" s="50">
        <f t="shared" si="19"/>
        <v>29</v>
      </c>
      <c r="P94" s="53">
        <f t="shared" si="20"/>
        <v>0.7015362955321276</v>
      </c>
      <c r="Q94" s="14">
        <f t="shared" si="30"/>
        <v>71560.207037116503</v>
      </c>
      <c r="R94" s="50">
        <f t="shared" si="22"/>
        <v>58</v>
      </c>
      <c r="S94" s="14">
        <v>74576</v>
      </c>
      <c r="T94" s="15">
        <f t="shared" si="23"/>
        <v>31</v>
      </c>
    </row>
    <row r="95" spans="2:20" x14ac:dyDescent="0.4">
      <c r="B95" s="94" t="s">
        <v>44</v>
      </c>
      <c r="C95" s="95" t="s">
        <v>45</v>
      </c>
      <c r="D95" s="14">
        <f t="shared" si="24"/>
        <v>75318.009485505056</v>
      </c>
      <c r="E95" s="15">
        <f t="shared" si="25"/>
        <v>20</v>
      </c>
      <c r="F95" s="14">
        <f t="shared" si="24"/>
        <v>35401.029278207847</v>
      </c>
      <c r="G95" s="15">
        <f t="shared" si="25"/>
        <v>17</v>
      </c>
      <c r="H95" s="14">
        <f t="shared" si="26"/>
        <v>0</v>
      </c>
      <c r="I95" s="15">
        <f t="shared" si="13"/>
        <v>43</v>
      </c>
      <c r="J95" s="14">
        <f t="shared" si="27"/>
        <v>39916.980207297209</v>
      </c>
      <c r="K95" s="15">
        <f t="shared" si="15"/>
        <v>18</v>
      </c>
      <c r="L95" s="14">
        <f t="shared" si="28"/>
        <v>186612.0168951549</v>
      </c>
      <c r="M95" s="15">
        <f t="shared" si="17"/>
        <v>61</v>
      </c>
      <c r="N95" s="14">
        <f t="shared" si="29"/>
        <v>0</v>
      </c>
      <c r="O95" s="50">
        <f t="shared" si="19"/>
        <v>63</v>
      </c>
      <c r="P95" s="53">
        <f t="shared" si="20"/>
        <v>0</v>
      </c>
      <c r="Q95" s="14">
        <f t="shared" si="30"/>
        <v>186612.0168951549</v>
      </c>
      <c r="R95" s="50">
        <f t="shared" si="22"/>
        <v>14</v>
      </c>
      <c r="S95" s="14">
        <v>138738</v>
      </c>
      <c r="T95" s="15">
        <f t="shared" si="23"/>
        <v>16</v>
      </c>
    </row>
    <row r="96" spans="2:20" x14ac:dyDescent="0.4">
      <c r="B96" s="94" t="s">
        <v>46</v>
      </c>
      <c r="C96" s="95" t="s">
        <v>47</v>
      </c>
      <c r="D96" s="14">
        <f t="shared" si="24"/>
        <v>19873.449298360039</v>
      </c>
      <c r="E96" s="15">
        <f t="shared" si="25"/>
        <v>62</v>
      </c>
      <c r="F96" s="14">
        <f t="shared" si="24"/>
        <v>16854.279432233077</v>
      </c>
      <c r="G96" s="15">
        <f t="shared" si="25"/>
        <v>46</v>
      </c>
      <c r="H96" s="14">
        <f t="shared" si="26"/>
        <v>0</v>
      </c>
      <c r="I96" s="15">
        <f t="shared" si="13"/>
        <v>43</v>
      </c>
      <c r="J96" s="14">
        <f t="shared" si="27"/>
        <v>3019.1698661269606</v>
      </c>
      <c r="K96" s="15">
        <f t="shared" si="15"/>
        <v>61</v>
      </c>
      <c r="L96" s="14">
        <f t="shared" si="28"/>
        <v>216433.21476839494</v>
      </c>
      <c r="M96" s="15">
        <f t="shared" si="17"/>
        <v>56</v>
      </c>
      <c r="N96" s="14">
        <f t="shared" si="29"/>
        <v>132594.42049985545</v>
      </c>
      <c r="O96" s="50">
        <f t="shared" si="19"/>
        <v>49</v>
      </c>
      <c r="P96" s="53">
        <f t="shared" si="20"/>
        <v>0.61263434377087023</v>
      </c>
      <c r="Q96" s="14">
        <f t="shared" si="30"/>
        <v>83838.794268539496</v>
      </c>
      <c r="R96" s="50">
        <f t="shared" si="22"/>
        <v>54</v>
      </c>
      <c r="S96" s="14">
        <v>148723</v>
      </c>
      <c r="T96" s="15">
        <f t="shared" si="23"/>
        <v>13</v>
      </c>
    </row>
    <row r="97" spans="2:20" x14ac:dyDescent="0.4">
      <c r="B97" s="94" t="s">
        <v>48</v>
      </c>
      <c r="C97" s="95" t="s">
        <v>49</v>
      </c>
      <c r="D97" s="14">
        <f t="shared" si="24"/>
        <v>18561.17363227922</v>
      </c>
      <c r="E97" s="15">
        <f t="shared" si="25"/>
        <v>63</v>
      </c>
      <c r="F97" s="14">
        <f t="shared" si="24"/>
        <v>16148.834891145751</v>
      </c>
      <c r="G97" s="15">
        <f t="shared" si="25"/>
        <v>47</v>
      </c>
      <c r="H97" s="14">
        <f t="shared" si="26"/>
        <v>0</v>
      </c>
      <c r="I97" s="15">
        <f t="shared" si="13"/>
        <v>43</v>
      </c>
      <c r="J97" s="14">
        <f t="shared" si="27"/>
        <v>2412.3387411334711</v>
      </c>
      <c r="K97" s="15">
        <f t="shared" si="15"/>
        <v>63</v>
      </c>
      <c r="L97" s="14">
        <f t="shared" si="28"/>
        <v>203734.5964374973</v>
      </c>
      <c r="M97" s="15">
        <f t="shared" si="17"/>
        <v>59</v>
      </c>
      <c r="N97" s="14">
        <f t="shared" si="29"/>
        <v>92666.163447508705</v>
      </c>
      <c r="O97" s="50">
        <f t="shared" si="19"/>
        <v>59</v>
      </c>
      <c r="P97" s="53">
        <f t="shared" si="20"/>
        <v>0.4548376420493575</v>
      </c>
      <c r="Q97" s="14">
        <f t="shared" si="30"/>
        <v>111068.43298998859</v>
      </c>
      <c r="R97" s="50">
        <f t="shared" si="22"/>
        <v>40</v>
      </c>
      <c r="S97" s="14">
        <v>138442</v>
      </c>
      <c r="T97" s="15">
        <f t="shared" si="23"/>
        <v>17</v>
      </c>
    </row>
    <row r="98" spans="2:20" x14ac:dyDescent="0.4">
      <c r="B98" s="94" t="s">
        <v>50</v>
      </c>
      <c r="C98" s="95" t="s">
        <v>51</v>
      </c>
      <c r="D98" s="14">
        <f t="shared" si="24"/>
        <v>67207.597033764599</v>
      </c>
      <c r="E98" s="15">
        <f t="shared" si="25"/>
        <v>23</v>
      </c>
      <c r="F98" s="14">
        <f t="shared" si="24"/>
        <v>33743.241821815507</v>
      </c>
      <c r="G98" s="15">
        <f t="shared" si="25"/>
        <v>20</v>
      </c>
      <c r="H98" s="14">
        <f t="shared" si="26"/>
        <v>0</v>
      </c>
      <c r="I98" s="15">
        <f t="shared" si="13"/>
        <v>43</v>
      </c>
      <c r="J98" s="14">
        <f t="shared" si="27"/>
        <v>33464.355211949092</v>
      </c>
      <c r="K98" s="15">
        <f t="shared" si="15"/>
        <v>21</v>
      </c>
      <c r="L98" s="14">
        <f t="shared" si="28"/>
        <v>210360.12937835278</v>
      </c>
      <c r="M98" s="15">
        <f t="shared" si="17"/>
        <v>57</v>
      </c>
      <c r="N98" s="14">
        <f t="shared" si="29"/>
        <v>134162.41979593984</v>
      </c>
      <c r="O98" s="50">
        <f t="shared" si="19"/>
        <v>48</v>
      </c>
      <c r="P98" s="53">
        <f t="shared" si="20"/>
        <v>0.63777494429391568</v>
      </c>
      <c r="Q98" s="14">
        <f t="shared" si="30"/>
        <v>76197.709582412965</v>
      </c>
      <c r="R98" s="50">
        <f t="shared" si="22"/>
        <v>56</v>
      </c>
      <c r="S98" s="14">
        <v>76056</v>
      </c>
      <c r="T98" s="15">
        <f t="shared" si="23"/>
        <v>29</v>
      </c>
    </row>
    <row r="99" spans="2:20" x14ac:dyDescent="0.4">
      <c r="B99" s="94" t="s">
        <v>52</v>
      </c>
      <c r="C99" s="95" t="s">
        <v>53</v>
      </c>
      <c r="D99" s="14">
        <f t="shared" si="24"/>
        <v>22718.259018158682</v>
      </c>
      <c r="E99" s="15">
        <f t="shared" si="25"/>
        <v>55</v>
      </c>
      <c r="F99" s="14">
        <f t="shared" si="24"/>
        <v>13233.383094317458</v>
      </c>
      <c r="G99" s="15">
        <f t="shared" si="25"/>
        <v>57</v>
      </c>
      <c r="H99" s="14">
        <f t="shared" si="26"/>
        <v>0</v>
      </c>
      <c r="I99" s="15">
        <f t="shared" si="13"/>
        <v>43</v>
      </c>
      <c r="J99" s="14">
        <f t="shared" si="27"/>
        <v>9484.8759238412222</v>
      </c>
      <c r="K99" s="15">
        <f t="shared" si="15"/>
        <v>51</v>
      </c>
      <c r="L99" s="14">
        <f t="shared" si="28"/>
        <v>220573.83387988841</v>
      </c>
      <c r="M99" s="15">
        <f t="shared" si="17"/>
        <v>55</v>
      </c>
      <c r="N99" s="14">
        <f t="shared" si="29"/>
        <v>70502.178062747786</v>
      </c>
      <c r="O99" s="50">
        <f t="shared" si="19"/>
        <v>61</v>
      </c>
      <c r="P99" s="53">
        <f t="shared" si="20"/>
        <v>0.31963074142846493</v>
      </c>
      <c r="Q99" s="14">
        <f t="shared" si="30"/>
        <v>150071.65581714062</v>
      </c>
      <c r="R99" s="50">
        <f t="shared" si="22"/>
        <v>24</v>
      </c>
      <c r="S99" s="14">
        <v>81724</v>
      </c>
      <c r="T99" s="15">
        <f t="shared" si="23"/>
        <v>26</v>
      </c>
    </row>
    <row r="100" spans="2:20" x14ac:dyDescent="0.4">
      <c r="B100" s="94" t="s">
        <v>54</v>
      </c>
      <c r="C100" s="95" t="s">
        <v>55</v>
      </c>
      <c r="D100" s="14">
        <f t="shared" si="24"/>
        <v>20774.313234956433</v>
      </c>
      <c r="E100" s="15">
        <f t="shared" si="25"/>
        <v>60</v>
      </c>
      <c r="F100" s="14">
        <f t="shared" si="24"/>
        <v>14192.251912548494</v>
      </c>
      <c r="G100" s="15">
        <f t="shared" si="25"/>
        <v>55</v>
      </c>
      <c r="H100" s="14">
        <f t="shared" si="26"/>
        <v>0</v>
      </c>
      <c r="I100" s="15">
        <f t="shared" si="13"/>
        <v>43</v>
      </c>
      <c r="J100" s="14">
        <f t="shared" si="27"/>
        <v>6582.061322407938</v>
      </c>
      <c r="K100" s="15">
        <f t="shared" si="15"/>
        <v>56</v>
      </c>
      <c r="L100" s="14">
        <f t="shared" si="28"/>
        <v>306524.35251320351</v>
      </c>
      <c r="M100" s="15">
        <f t="shared" si="17"/>
        <v>25</v>
      </c>
      <c r="N100" s="14">
        <f t="shared" si="29"/>
        <v>139783.51038758564</v>
      </c>
      <c r="O100" s="50">
        <f t="shared" si="19"/>
        <v>45</v>
      </c>
      <c r="P100" s="53">
        <f t="shared" si="20"/>
        <v>0.45602742242662264</v>
      </c>
      <c r="Q100" s="14">
        <f t="shared" si="30"/>
        <v>166740.84212561787</v>
      </c>
      <c r="R100" s="50">
        <f t="shared" si="22"/>
        <v>20</v>
      </c>
      <c r="S100" s="14">
        <v>165486</v>
      </c>
      <c r="T100" s="15">
        <f t="shared" si="23"/>
        <v>10</v>
      </c>
    </row>
    <row r="101" spans="2:20" x14ac:dyDescent="0.4">
      <c r="B101" s="96" t="s">
        <v>56</v>
      </c>
      <c r="C101" s="97" t="s">
        <v>57</v>
      </c>
      <c r="D101" s="58">
        <f t="shared" si="24"/>
        <v>38051.133795890157</v>
      </c>
      <c r="E101" s="21">
        <f t="shared" si="25"/>
        <v>43</v>
      </c>
      <c r="F101" s="58">
        <f t="shared" si="24"/>
        <v>15039.90217189037</v>
      </c>
      <c r="G101" s="21">
        <f t="shared" si="25"/>
        <v>51</v>
      </c>
      <c r="H101" s="58">
        <f t="shared" si="26"/>
        <v>0</v>
      </c>
      <c r="I101" s="21">
        <f t="shared" si="13"/>
        <v>43</v>
      </c>
      <c r="J101" s="58">
        <f t="shared" si="27"/>
        <v>23011.231623999789</v>
      </c>
      <c r="K101" s="21">
        <f t="shared" si="15"/>
        <v>31</v>
      </c>
      <c r="L101" s="58">
        <f t="shared" si="28"/>
        <v>329655.88696599944</v>
      </c>
      <c r="M101" s="21">
        <f t="shared" si="17"/>
        <v>20</v>
      </c>
      <c r="N101" s="58">
        <f t="shared" si="29"/>
        <v>164109.00656618018</v>
      </c>
      <c r="O101" s="59">
        <f t="shared" si="19"/>
        <v>31</v>
      </c>
      <c r="P101" s="60">
        <f t="shared" si="20"/>
        <v>0.49781912914270604</v>
      </c>
      <c r="Q101" s="58">
        <f t="shared" si="30"/>
        <v>165546.88039981923</v>
      </c>
      <c r="R101" s="59">
        <f t="shared" si="22"/>
        <v>21</v>
      </c>
      <c r="S101" s="58">
        <v>75234</v>
      </c>
      <c r="T101" s="21">
        <f t="shared" si="23"/>
        <v>30</v>
      </c>
    </row>
    <row r="102" spans="2:20" x14ac:dyDescent="0.4">
      <c r="B102" s="94" t="s">
        <v>58</v>
      </c>
      <c r="C102" s="95" t="s">
        <v>59</v>
      </c>
      <c r="D102" s="14">
        <f t="shared" si="24"/>
        <v>53723.461548444029</v>
      </c>
      <c r="E102" s="15">
        <f t="shared" si="25"/>
        <v>27</v>
      </c>
      <c r="F102" s="14">
        <f t="shared" si="24"/>
        <v>34757.916115134052</v>
      </c>
      <c r="G102" s="15">
        <f t="shared" si="25"/>
        <v>18</v>
      </c>
      <c r="H102" s="14">
        <f t="shared" si="26"/>
        <v>840.65898414181527</v>
      </c>
      <c r="I102" s="15">
        <f t="shared" si="13"/>
        <v>34</v>
      </c>
      <c r="J102" s="14">
        <f t="shared" si="27"/>
        <v>18124.88644916816</v>
      </c>
      <c r="K102" s="15">
        <f t="shared" si="15"/>
        <v>37</v>
      </c>
      <c r="L102" s="14">
        <f t="shared" si="28"/>
        <v>298010.1287342002</v>
      </c>
      <c r="M102" s="15">
        <f t="shared" si="17"/>
        <v>30</v>
      </c>
      <c r="N102" s="14">
        <f t="shared" si="29"/>
        <v>161397.53172934672</v>
      </c>
      <c r="O102" s="50">
        <f t="shared" si="19"/>
        <v>34</v>
      </c>
      <c r="P102" s="53">
        <f t="shared" si="20"/>
        <v>0.54158404754524181</v>
      </c>
      <c r="Q102" s="14">
        <f t="shared" si="30"/>
        <v>136612.59700485348</v>
      </c>
      <c r="R102" s="50">
        <f t="shared" si="22"/>
        <v>30</v>
      </c>
      <c r="S102" s="14">
        <v>154116</v>
      </c>
      <c r="T102" s="15">
        <f t="shared" si="23"/>
        <v>11</v>
      </c>
    </row>
    <row r="103" spans="2:20" x14ac:dyDescent="0.4">
      <c r="B103" s="98" t="s">
        <v>60</v>
      </c>
      <c r="C103" s="99" t="s">
        <v>61</v>
      </c>
      <c r="D103" s="61">
        <f t="shared" si="24"/>
        <v>45736.434917416969</v>
      </c>
      <c r="E103" s="24">
        <f t="shared" si="25"/>
        <v>36</v>
      </c>
      <c r="F103" s="61">
        <f t="shared" si="24"/>
        <v>14993.2472720768</v>
      </c>
      <c r="G103" s="24">
        <f t="shared" si="25"/>
        <v>52</v>
      </c>
      <c r="H103" s="61">
        <f t="shared" si="26"/>
        <v>10569.25645459424</v>
      </c>
      <c r="I103" s="24">
        <f t="shared" si="13"/>
        <v>12</v>
      </c>
      <c r="J103" s="61">
        <f t="shared" si="27"/>
        <v>20173.931190745931</v>
      </c>
      <c r="K103" s="24">
        <f t="shared" si="15"/>
        <v>33</v>
      </c>
      <c r="L103" s="61">
        <f t="shared" si="28"/>
        <v>345550.38459245127</v>
      </c>
      <c r="M103" s="24">
        <f t="shared" si="17"/>
        <v>17</v>
      </c>
      <c r="N103" s="61">
        <f t="shared" si="29"/>
        <v>164754.09933814322</v>
      </c>
      <c r="O103" s="62">
        <f t="shared" si="19"/>
        <v>30</v>
      </c>
      <c r="P103" s="63">
        <f t="shared" si="20"/>
        <v>0.47678748652662434</v>
      </c>
      <c r="Q103" s="61">
        <f t="shared" si="30"/>
        <v>180796.28525430802</v>
      </c>
      <c r="R103" s="62">
        <f t="shared" si="22"/>
        <v>15</v>
      </c>
      <c r="S103" s="61">
        <v>67084</v>
      </c>
      <c r="T103" s="24">
        <f t="shared" si="23"/>
        <v>34</v>
      </c>
    </row>
    <row r="104" spans="2:20" x14ac:dyDescent="0.4">
      <c r="B104" s="94" t="s">
        <v>62</v>
      </c>
      <c r="C104" s="95" t="s">
        <v>63</v>
      </c>
      <c r="D104" s="14">
        <f t="shared" si="24"/>
        <v>42784.9237413956</v>
      </c>
      <c r="E104" s="15">
        <f t="shared" si="25"/>
        <v>38</v>
      </c>
      <c r="F104" s="14">
        <f t="shared" si="24"/>
        <v>12888.32276060647</v>
      </c>
      <c r="G104" s="15">
        <f t="shared" si="25"/>
        <v>60</v>
      </c>
      <c r="H104" s="14">
        <f t="shared" si="26"/>
        <v>1372.767355018671</v>
      </c>
      <c r="I104" s="15">
        <f t="shared" si="13"/>
        <v>30</v>
      </c>
      <c r="J104" s="14">
        <f t="shared" si="27"/>
        <v>28523.833625770458</v>
      </c>
      <c r="K104" s="15">
        <f t="shared" si="15"/>
        <v>25</v>
      </c>
      <c r="L104" s="14">
        <f t="shared" si="28"/>
        <v>262644.56516848877</v>
      </c>
      <c r="M104" s="15">
        <f t="shared" si="17"/>
        <v>43</v>
      </c>
      <c r="N104" s="14">
        <f t="shared" si="29"/>
        <v>82016.871372654874</v>
      </c>
      <c r="O104" s="50">
        <f t="shared" si="19"/>
        <v>60</v>
      </c>
      <c r="P104" s="53">
        <f t="shared" si="20"/>
        <v>0.31227324776372334</v>
      </c>
      <c r="Q104" s="14">
        <f t="shared" si="30"/>
        <v>180627.69379583388</v>
      </c>
      <c r="R104" s="50">
        <f t="shared" si="22"/>
        <v>16</v>
      </c>
      <c r="S104" s="14">
        <v>88908</v>
      </c>
      <c r="T104" s="15">
        <f t="shared" si="23"/>
        <v>24</v>
      </c>
    </row>
    <row r="105" spans="2:20" x14ac:dyDescent="0.4">
      <c r="B105" s="94" t="s">
        <v>64</v>
      </c>
      <c r="C105" s="95" t="s">
        <v>65</v>
      </c>
      <c r="D105" s="14">
        <f t="shared" si="24"/>
        <v>43404.126760817417</v>
      </c>
      <c r="E105" s="15">
        <f t="shared" si="25"/>
        <v>37</v>
      </c>
      <c r="F105" s="14">
        <f t="shared" si="24"/>
        <v>27445.114802590047</v>
      </c>
      <c r="G105" s="15">
        <f t="shared" si="25"/>
        <v>24</v>
      </c>
      <c r="H105" s="14">
        <f t="shared" si="26"/>
        <v>0</v>
      </c>
      <c r="I105" s="15">
        <f t="shared" si="13"/>
        <v>43</v>
      </c>
      <c r="J105" s="14">
        <f t="shared" si="27"/>
        <v>15959.011958227369</v>
      </c>
      <c r="K105" s="15">
        <f t="shared" si="15"/>
        <v>40</v>
      </c>
      <c r="L105" s="14">
        <f t="shared" si="28"/>
        <v>209434.61753512616</v>
      </c>
      <c r="M105" s="15">
        <f t="shared" si="17"/>
        <v>58</v>
      </c>
      <c r="N105" s="14">
        <f t="shared" si="29"/>
        <v>119024.19602113882</v>
      </c>
      <c r="O105" s="50">
        <f t="shared" si="19"/>
        <v>53</v>
      </c>
      <c r="P105" s="53">
        <f t="shared" si="20"/>
        <v>0.56831195063144802</v>
      </c>
      <c r="Q105" s="14">
        <f t="shared" si="30"/>
        <v>90410.421513987341</v>
      </c>
      <c r="R105" s="50">
        <f t="shared" si="22"/>
        <v>51</v>
      </c>
      <c r="S105" s="14">
        <v>110886</v>
      </c>
      <c r="T105" s="15">
        <f t="shared" si="23"/>
        <v>21</v>
      </c>
    </row>
    <row r="106" spans="2:20" x14ac:dyDescent="0.4">
      <c r="B106" s="94" t="s">
        <v>66</v>
      </c>
      <c r="C106" s="95" t="s">
        <v>67</v>
      </c>
      <c r="D106" s="14">
        <f t="shared" si="24"/>
        <v>22432.676659528908</v>
      </c>
      <c r="E106" s="15">
        <f t="shared" si="25"/>
        <v>56</v>
      </c>
      <c r="F106" s="14">
        <f t="shared" si="24"/>
        <v>15223.012134189865</v>
      </c>
      <c r="G106" s="15">
        <f t="shared" si="25"/>
        <v>50</v>
      </c>
      <c r="H106" s="14">
        <f t="shared" si="26"/>
        <v>1585.2962169878658</v>
      </c>
      <c r="I106" s="15">
        <f t="shared" si="13"/>
        <v>28</v>
      </c>
      <c r="J106" s="14">
        <f t="shared" si="27"/>
        <v>5624.3683083511778</v>
      </c>
      <c r="K106" s="15">
        <f t="shared" si="15"/>
        <v>59</v>
      </c>
      <c r="L106" s="14">
        <f t="shared" si="28"/>
        <v>297744.73947180586</v>
      </c>
      <c r="M106" s="15">
        <f t="shared" si="17"/>
        <v>31</v>
      </c>
      <c r="N106" s="14">
        <f t="shared" si="29"/>
        <v>125422.26266952178</v>
      </c>
      <c r="O106" s="50">
        <f t="shared" si="19"/>
        <v>51</v>
      </c>
      <c r="P106" s="53">
        <f t="shared" si="20"/>
        <v>0.42124090216343957</v>
      </c>
      <c r="Q106" s="14">
        <f t="shared" si="30"/>
        <v>172322.47680228407</v>
      </c>
      <c r="R106" s="50">
        <f t="shared" si="22"/>
        <v>18</v>
      </c>
      <c r="S106" s="14">
        <v>140100</v>
      </c>
      <c r="T106" s="15">
        <f t="shared" si="23"/>
        <v>15</v>
      </c>
    </row>
    <row r="107" spans="2:20" x14ac:dyDescent="0.4">
      <c r="B107" s="100" t="s">
        <v>68</v>
      </c>
      <c r="C107" s="101" t="s">
        <v>69</v>
      </c>
      <c r="D107" s="64">
        <f t="shared" si="24"/>
        <v>52881.594806113098</v>
      </c>
      <c r="E107" s="27">
        <f t="shared" si="25"/>
        <v>30</v>
      </c>
      <c r="F107" s="64">
        <f t="shared" si="24"/>
        <v>26736.89877384415</v>
      </c>
      <c r="G107" s="27">
        <f t="shared" si="25"/>
        <v>27</v>
      </c>
      <c r="H107" s="64">
        <f t="shared" si="26"/>
        <v>49.592620566635063</v>
      </c>
      <c r="I107" s="27">
        <f t="shared" si="13"/>
        <v>41</v>
      </c>
      <c r="J107" s="64">
        <f t="shared" si="27"/>
        <v>26095.103411702315</v>
      </c>
      <c r="K107" s="27">
        <f t="shared" si="15"/>
        <v>27</v>
      </c>
      <c r="L107" s="64">
        <f t="shared" si="28"/>
        <v>245006.97446446077</v>
      </c>
      <c r="M107" s="27">
        <f t="shared" si="17"/>
        <v>49</v>
      </c>
      <c r="N107" s="64">
        <f t="shared" si="29"/>
        <v>177263.18157712891</v>
      </c>
      <c r="O107" s="65">
        <f t="shared" si="19"/>
        <v>21</v>
      </c>
      <c r="P107" s="66">
        <f t="shared" si="20"/>
        <v>0.72350259401632522</v>
      </c>
      <c r="Q107" s="64">
        <f t="shared" si="30"/>
        <v>67743.79288733186</v>
      </c>
      <c r="R107" s="65">
        <f t="shared" si="22"/>
        <v>60</v>
      </c>
      <c r="S107" s="64">
        <v>62227</v>
      </c>
      <c r="T107" s="27">
        <f t="shared" si="23"/>
        <v>36</v>
      </c>
    </row>
    <row r="108" spans="2:20" x14ac:dyDescent="0.4">
      <c r="B108" s="94" t="s">
        <v>70</v>
      </c>
      <c r="C108" s="95" t="s">
        <v>71</v>
      </c>
      <c r="D108" s="14">
        <f t="shared" ref="D108:F123" si="31">+D38*1000/$S108</f>
        <v>53162.740223353459</v>
      </c>
      <c r="E108" s="15">
        <f t="shared" ref="E108:G123" si="32">RANK(D108,D$75:D$137)</f>
        <v>29</v>
      </c>
      <c r="F108" s="14">
        <f t="shared" si="31"/>
        <v>39752.732725622511</v>
      </c>
      <c r="G108" s="15">
        <f t="shared" si="32"/>
        <v>14</v>
      </c>
      <c r="H108" s="14">
        <f t="shared" ref="H108:H123" si="33">+H38*1000/$S108</f>
        <v>1008.3264275285111</v>
      </c>
      <c r="I108" s="15">
        <f t="shared" si="13"/>
        <v>31</v>
      </c>
      <c r="J108" s="14">
        <f t="shared" ref="J108:J123" si="34">+J38*1000/$S108</f>
        <v>12401.68107020244</v>
      </c>
      <c r="K108" s="15">
        <f t="shared" si="15"/>
        <v>46</v>
      </c>
      <c r="L108" s="14">
        <f t="shared" ref="L108:L123" si="35">+L38*1000/$S108</f>
        <v>302172.15184878261</v>
      </c>
      <c r="M108" s="15">
        <f t="shared" si="17"/>
        <v>26</v>
      </c>
      <c r="N108" s="14">
        <f t="shared" ref="N108:N123" si="36">+N38*1000/$S108</f>
        <v>161270.91472317587</v>
      </c>
      <c r="O108" s="50">
        <f t="shared" si="19"/>
        <v>35</v>
      </c>
      <c r="P108" s="53">
        <f t="shared" si="20"/>
        <v>0.53370541837317098</v>
      </c>
      <c r="Q108" s="14">
        <f t="shared" ref="Q108:Q123" si="37">+Q38*1000/$S108</f>
        <v>140901.23712560671</v>
      </c>
      <c r="R108" s="50">
        <f t="shared" si="22"/>
        <v>28</v>
      </c>
      <c r="S108" s="14">
        <v>101364</v>
      </c>
      <c r="T108" s="15">
        <f t="shared" si="23"/>
        <v>22</v>
      </c>
    </row>
    <row r="109" spans="2:20" x14ac:dyDescent="0.4">
      <c r="B109" s="94" t="s">
        <v>72</v>
      </c>
      <c r="C109" s="95" t="s">
        <v>73</v>
      </c>
      <c r="D109" s="14">
        <f t="shared" si="31"/>
        <v>40498.912185448316</v>
      </c>
      <c r="E109" s="15">
        <f t="shared" si="32"/>
        <v>40</v>
      </c>
      <c r="F109" s="14">
        <f t="shared" si="31"/>
        <v>21230.674445022047</v>
      </c>
      <c r="G109" s="15">
        <f t="shared" si="32"/>
        <v>34</v>
      </c>
      <c r="H109" s="14">
        <f t="shared" si="33"/>
        <v>7278.1339648433741</v>
      </c>
      <c r="I109" s="15">
        <f t="shared" si="13"/>
        <v>16</v>
      </c>
      <c r="J109" s="14">
        <f t="shared" si="34"/>
        <v>11990.103775582895</v>
      </c>
      <c r="K109" s="15">
        <f t="shared" si="15"/>
        <v>47</v>
      </c>
      <c r="L109" s="14">
        <f t="shared" si="35"/>
        <v>267441.4216677256</v>
      </c>
      <c r="M109" s="15">
        <f t="shared" si="17"/>
        <v>39</v>
      </c>
      <c r="N109" s="14">
        <f t="shared" si="36"/>
        <v>173469.8781262635</v>
      </c>
      <c r="O109" s="50">
        <f t="shared" si="19"/>
        <v>23</v>
      </c>
      <c r="P109" s="53">
        <f t="shared" si="20"/>
        <v>0.64862756503660013</v>
      </c>
      <c r="Q109" s="14">
        <f t="shared" si="37"/>
        <v>93971.543541462102</v>
      </c>
      <c r="R109" s="50">
        <f t="shared" si="22"/>
        <v>49</v>
      </c>
      <c r="S109" s="14">
        <v>51939</v>
      </c>
      <c r="T109" s="15">
        <f t="shared" si="23"/>
        <v>40</v>
      </c>
    </row>
    <row r="110" spans="2:20" x14ac:dyDescent="0.4">
      <c r="B110" s="100" t="s">
        <v>74</v>
      </c>
      <c r="C110" s="101" t="s">
        <v>75</v>
      </c>
      <c r="D110" s="64">
        <f t="shared" si="31"/>
        <v>42097.201998572447</v>
      </c>
      <c r="E110" s="27">
        <f t="shared" si="32"/>
        <v>39</v>
      </c>
      <c r="F110" s="64">
        <f t="shared" si="31"/>
        <v>18583.882940756601</v>
      </c>
      <c r="G110" s="27">
        <f t="shared" si="32"/>
        <v>40</v>
      </c>
      <c r="H110" s="64">
        <f t="shared" si="33"/>
        <v>0</v>
      </c>
      <c r="I110" s="27">
        <f t="shared" si="13"/>
        <v>43</v>
      </c>
      <c r="J110" s="64">
        <f t="shared" si="34"/>
        <v>23513.319057815846</v>
      </c>
      <c r="K110" s="27">
        <f t="shared" si="15"/>
        <v>30</v>
      </c>
      <c r="L110" s="64">
        <f t="shared" si="35"/>
        <v>250038.34403997145</v>
      </c>
      <c r="M110" s="27">
        <f t="shared" si="17"/>
        <v>47</v>
      </c>
      <c r="N110" s="64">
        <f t="shared" si="36"/>
        <v>160939.25767309064</v>
      </c>
      <c r="O110" s="65">
        <f t="shared" si="19"/>
        <v>36</v>
      </c>
      <c r="P110" s="66">
        <f t="shared" si="20"/>
        <v>0.64365830885267217</v>
      </c>
      <c r="Q110" s="64">
        <f t="shared" si="37"/>
        <v>89099.086366880802</v>
      </c>
      <c r="R110" s="65">
        <f t="shared" si="22"/>
        <v>52</v>
      </c>
      <c r="S110" s="64">
        <v>70050</v>
      </c>
      <c r="T110" s="27">
        <f t="shared" si="23"/>
        <v>33</v>
      </c>
    </row>
    <row r="111" spans="2:20" x14ac:dyDescent="0.4">
      <c r="B111" s="100" t="s">
        <v>76</v>
      </c>
      <c r="C111" s="101" t="s">
        <v>77</v>
      </c>
      <c r="D111" s="64">
        <f t="shared" si="31"/>
        <v>53509.371671991481</v>
      </c>
      <c r="E111" s="27">
        <f t="shared" si="32"/>
        <v>28</v>
      </c>
      <c r="F111" s="64">
        <f t="shared" si="31"/>
        <v>27146.379126730564</v>
      </c>
      <c r="G111" s="27">
        <f t="shared" si="32"/>
        <v>26</v>
      </c>
      <c r="H111" s="64">
        <f t="shared" si="33"/>
        <v>3436.528221512247</v>
      </c>
      <c r="I111" s="27">
        <f t="shared" si="13"/>
        <v>22</v>
      </c>
      <c r="J111" s="64">
        <f t="shared" si="34"/>
        <v>22926.464323748667</v>
      </c>
      <c r="K111" s="27">
        <f t="shared" si="15"/>
        <v>32</v>
      </c>
      <c r="L111" s="64">
        <f t="shared" si="35"/>
        <v>301863.02804401849</v>
      </c>
      <c r="M111" s="27">
        <f t="shared" si="17"/>
        <v>27</v>
      </c>
      <c r="N111" s="64">
        <f t="shared" si="36"/>
        <v>169820.92651757188</v>
      </c>
      <c r="O111" s="65">
        <f t="shared" si="19"/>
        <v>26</v>
      </c>
      <c r="P111" s="66">
        <f t="shared" si="20"/>
        <v>0.56257610485775733</v>
      </c>
      <c r="Q111" s="64">
        <f t="shared" si="37"/>
        <v>132042.10152644658</v>
      </c>
      <c r="R111" s="65">
        <f t="shared" si="22"/>
        <v>32</v>
      </c>
      <c r="S111" s="64">
        <v>56340</v>
      </c>
      <c r="T111" s="27">
        <f t="shared" si="23"/>
        <v>37</v>
      </c>
    </row>
    <row r="112" spans="2:20" x14ac:dyDescent="0.4">
      <c r="B112" s="94" t="s">
        <v>78</v>
      </c>
      <c r="C112" s="95" t="s">
        <v>79</v>
      </c>
      <c r="D112" s="14">
        <f t="shared" si="31"/>
        <v>31287.115581221849</v>
      </c>
      <c r="E112" s="15">
        <f t="shared" si="32"/>
        <v>48</v>
      </c>
      <c r="F112" s="14">
        <f t="shared" si="31"/>
        <v>18035.879085960598</v>
      </c>
      <c r="G112" s="15">
        <f t="shared" si="32"/>
        <v>42</v>
      </c>
      <c r="H112" s="14">
        <f t="shared" si="33"/>
        <v>0</v>
      </c>
      <c r="I112" s="15">
        <f t="shared" si="13"/>
        <v>43</v>
      </c>
      <c r="J112" s="14">
        <f t="shared" si="34"/>
        <v>13251.236495261253</v>
      </c>
      <c r="K112" s="15">
        <f t="shared" si="15"/>
        <v>43</v>
      </c>
      <c r="L112" s="14">
        <f t="shared" si="35"/>
        <v>284580.47580890276</v>
      </c>
      <c r="M112" s="15">
        <f t="shared" si="17"/>
        <v>36</v>
      </c>
      <c r="N112" s="14">
        <f t="shared" si="36"/>
        <v>128406.56516813573</v>
      </c>
      <c r="O112" s="50">
        <f t="shared" si="19"/>
        <v>50</v>
      </c>
      <c r="P112" s="53">
        <f t="shared" si="20"/>
        <v>0.45121354443992634</v>
      </c>
      <c r="Q112" s="14">
        <f t="shared" si="37"/>
        <v>156173.91064076705</v>
      </c>
      <c r="R112" s="50">
        <f t="shared" si="22"/>
        <v>23</v>
      </c>
      <c r="S112" s="14">
        <v>72382</v>
      </c>
      <c r="T112" s="15">
        <f t="shared" si="23"/>
        <v>32</v>
      </c>
    </row>
    <row r="113" spans="2:20" x14ac:dyDescent="0.4">
      <c r="B113" s="94">
        <v>39</v>
      </c>
      <c r="C113" s="95" t="s">
        <v>80</v>
      </c>
      <c r="D113" s="14">
        <f t="shared" si="31"/>
        <v>94103.026530361749</v>
      </c>
      <c r="E113" s="15">
        <f t="shared" si="32"/>
        <v>14</v>
      </c>
      <c r="F113" s="14">
        <f t="shared" si="31"/>
        <v>29475.529993512071</v>
      </c>
      <c r="G113" s="15">
        <f t="shared" si="32"/>
        <v>23</v>
      </c>
      <c r="H113" s="14">
        <f t="shared" si="33"/>
        <v>21520.901646530714</v>
      </c>
      <c r="I113" s="15">
        <f t="shared" si="13"/>
        <v>8</v>
      </c>
      <c r="J113" s="14">
        <f t="shared" si="34"/>
        <v>43106.594890318964</v>
      </c>
      <c r="K113" s="15">
        <f t="shared" si="15"/>
        <v>16</v>
      </c>
      <c r="L113" s="14">
        <f t="shared" si="35"/>
        <v>347854.96852478565</v>
      </c>
      <c r="M113" s="15">
        <f t="shared" si="17"/>
        <v>15</v>
      </c>
      <c r="N113" s="14">
        <f t="shared" si="36"/>
        <v>159269.18760630555</v>
      </c>
      <c r="O113" s="50">
        <f t="shared" si="19"/>
        <v>38</v>
      </c>
      <c r="P113" s="53">
        <f t="shared" si="20"/>
        <v>0.45786089611353986</v>
      </c>
      <c r="Q113" s="14">
        <f t="shared" si="37"/>
        <v>188585.78091848007</v>
      </c>
      <c r="R113" s="50">
        <f t="shared" si="22"/>
        <v>13</v>
      </c>
      <c r="S113" s="14">
        <v>114058</v>
      </c>
      <c r="T113" s="15">
        <f t="shared" si="23"/>
        <v>19</v>
      </c>
    </row>
    <row r="114" spans="2:20" x14ac:dyDescent="0.4">
      <c r="B114" s="102">
        <v>40</v>
      </c>
      <c r="C114" s="103" t="s">
        <v>81</v>
      </c>
      <c r="D114" s="67">
        <f t="shared" si="31"/>
        <v>37441.253164316033</v>
      </c>
      <c r="E114" s="30">
        <f t="shared" si="32"/>
        <v>44</v>
      </c>
      <c r="F114" s="67">
        <f t="shared" si="31"/>
        <v>19221.987475970232</v>
      </c>
      <c r="G114" s="30">
        <f t="shared" si="32"/>
        <v>39</v>
      </c>
      <c r="H114" s="67">
        <f t="shared" si="33"/>
        <v>904.12836178838575</v>
      </c>
      <c r="I114" s="30">
        <f t="shared" si="13"/>
        <v>32</v>
      </c>
      <c r="J114" s="67">
        <f t="shared" si="34"/>
        <v>17315.137326557415</v>
      </c>
      <c r="K114" s="30">
        <f t="shared" si="15"/>
        <v>38</v>
      </c>
      <c r="L114" s="67">
        <f t="shared" si="35"/>
        <v>224565.38952016598</v>
      </c>
      <c r="M114" s="30">
        <f t="shared" si="17"/>
        <v>54</v>
      </c>
      <c r="N114" s="67">
        <f t="shared" si="36"/>
        <v>155350.61573307449</v>
      </c>
      <c r="O114" s="68">
        <f t="shared" si="19"/>
        <v>40</v>
      </c>
      <c r="P114" s="69">
        <f t="shared" si="20"/>
        <v>0.69178343138724863</v>
      </c>
      <c r="Q114" s="67">
        <f t="shared" si="37"/>
        <v>69214.773787091501</v>
      </c>
      <c r="R114" s="68">
        <f t="shared" si="22"/>
        <v>59</v>
      </c>
      <c r="S114" s="67">
        <v>52539</v>
      </c>
      <c r="T114" s="30">
        <f t="shared" si="23"/>
        <v>39</v>
      </c>
    </row>
    <row r="115" spans="2:20" x14ac:dyDescent="0.4">
      <c r="B115" s="104">
        <v>41</v>
      </c>
      <c r="C115" s="105" t="s">
        <v>82</v>
      </c>
      <c r="D115" s="70">
        <f t="shared" si="31"/>
        <v>20152.665607731717</v>
      </c>
      <c r="E115" s="33">
        <f t="shared" si="32"/>
        <v>61</v>
      </c>
      <c r="F115" s="70">
        <f t="shared" si="31"/>
        <v>15814.984675272377</v>
      </c>
      <c r="G115" s="33">
        <f t="shared" si="32"/>
        <v>49</v>
      </c>
      <c r="H115" s="70">
        <f t="shared" si="33"/>
        <v>1735.0052573883086</v>
      </c>
      <c r="I115" s="33">
        <f t="shared" si="13"/>
        <v>27</v>
      </c>
      <c r="J115" s="70">
        <f t="shared" si="34"/>
        <v>2602.6756750710306</v>
      </c>
      <c r="K115" s="33">
        <f t="shared" si="15"/>
        <v>62</v>
      </c>
      <c r="L115" s="70">
        <f t="shared" si="35"/>
        <v>259314.41419271124</v>
      </c>
      <c r="M115" s="33">
        <f t="shared" si="17"/>
        <v>45</v>
      </c>
      <c r="N115" s="70">
        <f t="shared" si="36"/>
        <v>141468.13127810464</v>
      </c>
      <c r="O115" s="71">
        <f t="shared" si="19"/>
        <v>44</v>
      </c>
      <c r="P115" s="72">
        <f t="shared" si="20"/>
        <v>0.54554673221123628</v>
      </c>
      <c r="Q115" s="70">
        <f t="shared" si="37"/>
        <v>117846.28291460659</v>
      </c>
      <c r="R115" s="71">
        <f t="shared" si="22"/>
        <v>38</v>
      </c>
      <c r="S115" s="70">
        <v>44699</v>
      </c>
      <c r="T115" s="33">
        <f t="shared" si="23"/>
        <v>42</v>
      </c>
    </row>
    <row r="116" spans="2:20" x14ac:dyDescent="0.4">
      <c r="B116" s="94">
        <v>42</v>
      </c>
      <c r="C116" s="95" t="s">
        <v>83</v>
      </c>
      <c r="D116" s="14">
        <f t="shared" si="31"/>
        <v>21963.467347151338</v>
      </c>
      <c r="E116" s="15">
        <f t="shared" si="32"/>
        <v>57</v>
      </c>
      <c r="F116" s="14">
        <f t="shared" si="31"/>
        <v>16073.950630142694</v>
      </c>
      <c r="G116" s="15">
        <f t="shared" si="32"/>
        <v>48</v>
      </c>
      <c r="H116" s="14">
        <f t="shared" si="33"/>
        <v>0</v>
      </c>
      <c r="I116" s="15">
        <f t="shared" si="13"/>
        <v>43</v>
      </c>
      <c r="J116" s="14">
        <f t="shared" si="34"/>
        <v>5889.5167170086452</v>
      </c>
      <c r="K116" s="15">
        <f t="shared" si="15"/>
        <v>57</v>
      </c>
      <c r="L116" s="14">
        <f t="shared" si="35"/>
        <v>385051.14050619729</v>
      </c>
      <c r="M116" s="15">
        <f t="shared" si="17"/>
        <v>11</v>
      </c>
      <c r="N116" s="14">
        <f t="shared" si="36"/>
        <v>70205.212998645977</v>
      </c>
      <c r="O116" s="50">
        <f t="shared" si="19"/>
        <v>62</v>
      </c>
      <c r="P116" s="53">
        <f t="shared" si="20"/>
        <v>0.18232698364781508</v>
      </c>
      <c r="Q116" s="14">
        <f t="shared" si="37"/>
        <v>314845.92750755127</v>
      </c>
      <c r="R116" s="50">
        <f t="shared" si="22"/>
        <v>3</v>
      </c>
      <c r="S116" s="14">
        <v>38404</v>
      </c>
      <c r="T116" s="15">
        <f t="shared" si="23"/>
        <v>43</v>
      </c>
    </row>
    <row r="117" spans="2:20" x14ac:dyDescent="0.4">
      <c r="B117" s="94">
        <v>43</v>
      </c>
      <c r="C117" s="95" t="s">
        <v>84</v>
      </c>
      <c r="D117" s="14">
        <f t="shared" si="31"/>
        <v>38218.990265150409</v>
      </c>
      <c r="E117" s="15">
        <f t="shared" si="32"/>
        <v>42</v>
      </c>
      <c r="F117" s="14">
        <f t="shared" si="31"/>
        <v>22526.792761715438</v>
      </c>
      <c r="G117" s="15">
        <f t="shared" si="32"/>
        <v>32</v>
      </c>
      <c r="H117" s="14">
        <f t="shared" si="33"/>
        <v>0</v>
      </c>
      <c r="I117" s="15">
        <f t="shared" si="13"/>
        <v>43</v>
      </c>
      <c r="J117" s="14">
        <f t="shared" si="34"/>
        <v>15692.197503434969</v>
      </c>
      <c r="K117" s="15">
        <f t="shared" si="15"/>
        <v>41</v>
      </c>
      <c r="L117" s="14">
        <f t="shared" si="35"/>
        <v>311329.6401321367</v>
      </c>
      <c r="M117" s="15">
        <f t="shared" si="17"/>
        <v>24</v>
      </c>
      <c r="N117" s="14">
        <f t="shared" si="36"/>
        <v>181820.50457508696</v>
      </c>
      <c r="O117" s="50">
        <f t="shared" si="19"/>
        <v>18</v>
      </c>
      <c r="P117" s="53">
        <f t="shared" si="20"/>
        <v>0.58401283121619074</v>
      </c>
      <c r="Q117" s="14">
        <f t="shared" si="37"/>
        <v>129509.13555704973</v>
      </c>
      <c r="R117" s="50">
        <f t="shared" si="22"/>
        <v>34</v>
      </c>
      <c r="S117" s="14">
        <v>34207</v>
      </c>
      <c r="T117" s="15">
        <f t="shared" si="23"/>
        <v>44</v>
      </c>
    </row>
    <row r="118" spans="2:20" x14ac:dyDescent="0.4">
      <c r="B118" s="94">
        <v>44</v>
      </c>
      <c r="C118" s="95" t="s">
        <v>85</v>
      </c>
      <c r="D118" s="14">
        <f t="shared" si="31"/>
        <v>100588.1655802929</v>
      </c>
      <c r="E118" s="15">
        <f t="shared" si="32"/>
        <v>12</v>
      </c>
      <c r="F118" s="14">
        <f t="shared" si="31"/>
        <v>40548.886819605519</v>
      </c>
      <c r="G118" s="15">
        <f t="shared" si="32"/>
        <v>12</v>
      </c>
      <c r="H118" s="14">
        <f t="shared" si="33"/>
        <v>4623.2117159062054</v>
      </c>
      <c r="I118" s="15">
        <f t="shared" si="13"/>
        <v>20</v>
      </c>
      <c r="J118" s="14">
        <f t="shared" si="34"/>
        <v>55416.067044781172</v>
      </c>
      <c r="K118" s="15">
        <f t="shared" si="15"/>
        <v>12</v>
      </c>
      <c r="L118" s="14">
        <f t="shared" si="35"/>
        <v>265215.60992127319</v>
      </c>
      <c r="M118" s="15">
        <f t="shared" si="17"/>
        <v>41</v>
      </c>
      <c r="N118" s="14">
        <f t="shared" si="36"/>
        <v>229331.6685008042</v>
      </c>
      <c r="O118" s="50">
        <f t="shared" si="19"/>
        <v>8</v>
      </c>
      <c r="P118" s="53">
        <f t="shared" si="20"/>
        <v>0.86469898422977132</v>
      </c>
      <c r="Q118" s="14">
        <f t="shared" si="37"/>
        <v>35883.941420468975</v>
      </c>
      <c r="R118" s="50">
        <f t="shared" si="22"/>
        <v>62</v>
      </c>
      <c r="S118" s="14">
        <v>11813</v>
      </c>
      <c r="T118" s="15">
        <f t="shared" si="23"/>
        <v>57</v>
      </c>
    </row>
    <row r="119" spans="2:20" x14ac:dyDescent="0.4">
      <c r="B119" s="94">
        <v>45</v>
      </c>
      <c r="C119" s="95" t="s">
        <v>86</v>
      </c>
      <c r="D119" s="14">
        <f t="shared" si="31"/>
        <v>23439.183760912645</v>
      </c>
      <c r="E119" s="15">
        <f t="shared" si="32"/>
        <v>54</v>
      </c>
      <c r="F119" s="14">
        <f t="shared" si="31"/>
        <v>13068.341277917627</v>
      </c>
      <c r="G119" s="15">
        <f t="shared" si="32"/>
        <v>58</v>
      </c>
      <c r="H119" s="14">
        <f t="shared" si="33"/>
        <v>2293.6104118686735</v>
      </c>
      <c r="I119" s="15">
        <f t="shared" si="13"/>
        <v>24</v>
      </c>
      <c r="J119" s="14">
        <f t="shared" si="34"/>
        <v>8077.2320711263455</v>
      </c>
      <c r="K119" s="15">
        <f t="shared" si="15"/>
        <v>54</v>
      </c>
      <c r="L119" s="14">
        <f t="shared" si="35"/>
        <v>295120.1328263082</v>
      </c>
      <c r="M119" s="15">
        <f t="shared" si="17"/>
        <v>32</v>
      </c>
      <c r="N119" s="14">
        <f t="shared" si="36"/>
        <v>168971.82796850731</v>
      </c>
      <c r="O119" s="50">
        <f t="shared" si="19"/>
        <v>27</v>
      </c>
      <c r="P119" s="53">
        <f t="shared" si="20"/>
        <v>0.57255269693157473</v>
      </c>
      <c r="Q119" s="14">
        <f t="shared" si="37"/>
        <v>126148.30485780087</v>
      </c>
      <c r="R119" s="50">
        <f t="shared" si="22"/>
        <v>37</v>
      </c>
      <c r="S119" s="14">
        <v>18671</v>
      </c>
      <c r="T119" s="15">
        <f t="shared" si="23"/>
        <v>52</v>
      </c>
    </row>
    <row r="120" spans="2:20" x14ac:dyDescent="0.4">
      <c r="B120" s="94">
        <v>46</v>
      </c>
      <c r="C120" s="95" t="s">
        <v>87</v>
      </c>
      <c r="D120" s="14">
        <f t="shared" si="31"/>
        <v>23603.711547035222</v>
      </c>
      <c r="E120" s="15">
        <f t="shared" si="32"/>
        <v>53</v>
      </c>
      <c r="F120" s="14">
        <f t="shared" si="31"/>
        <v>17724.754792688364</v>
      </c>
      <c r="G120" s="15">
        <f t="shared" si="32"/>
        <v>44</v>
      </c>
      <c r="H120" s="14">
        <f t="shared" si="33"/>
        <v>130.34997770842622</v>
      </c>
      <c r="I120" s="15">
        <f t="shared" si="13"/>
        <v>38</v>
      </c>
      <c r="J120" s="14">
        <f t="shared" si="34"/>
        <v>5748.6067766384303</v>
      </c>
      <c r="K120" s="15">
        <f t="shared" si="15"/>
        <v>58</v>
      </c>
      <c r="L120" s="14">
        <f t="shared" si="35"/>
        <v>383126.22603655816</v>
      </c>
      <c r="M120" s="15">
        <f t="shared" si="17"/>
        <v>12</v>
      </c>
      <c r="N120" s="14">
        <f t="shared" si="36"/>
        <v>213999.77708426214</v>
      </c>
      <c r="O120" s="50">
        <f t="shared" si="19"/>
        <v>11</v>
      </c>
      <c r="P120" s="53">
        <f t="shared" si="20"/>
        <v>0.55856206790668028</v>
      </c>
      <c r="Q120" s="14">
        <f t="shared" si="37"/>
        <v>169126.44895229602</v>
      </c>
      <c r="R120" s="50">
        <f t="shared" si="22"/>
        <v>19</v>
      </c>
      <c r="S120" s="14">
        <v>17944</v>
      </c>
      <c r="T120" s="15">
        <f t="shared" si="23"/>
        <v>53</v>
      </c>
    </row>
    <row r="121" spans="2:20" x14ac:dyDescent="0.4">
      <c r="B121" s="94">
        <v>47</v>
      </c>
      <c r="C121" s="95" t="s">
        <v>88</v>
      </c>
      <c r="D121" s="14">
        <f t="shared" si="31"/>
        <v>31468.630588850061</v>
      </c>
      <c r="E121" s="15">
        <f t="shared" si="32"/>
        <v>47</v>
      </c>
      <c r="F121" s="14">
        <f t="shared" si="31"/>
        <v>26417.420555864006</v>
      </c>
      <c r="G121" s="15">
        <f t="shared" si="32"/>
        <v>28</v>
      </c>
      <c r="H121" s="14">
        <f t="shared" si="33"/>
        <v>64.535092589568563</v>
      </c>
      <c r="I121" s="15">
        <f t="shared" si="13"/>
        <v>40</v>
      </c>
      <c r="J121" s="14">
        <f t="shared" si="34"/>
        <v>4986.6749403964859</v>
      </c>
      <c r="K121" s="15">
        <f t="shared" si="15"/>
        <v>60</v>
      </c>
      <c r="L121" s="14">
        <f t="shared" si="35"/>
        <v>320268.85267317679</v>
      </c>
      <c r="M121" s="15">
        <f t="shared" si="17"/>
        <v>22</v>
      </c>
      <c r="N121" s="14">
        <f t="shared" si="36"/>
        <v>188114.3407688037</v>
      </c>
      <c r="O121" s="50">
        <f t="shared" si="19"/>
        <v>16</v>
      </c>
      <c r="P121" s="53">
        <f t="shared" si="20"/>
        <v>0.58736383260087999</v>
      </c>
      <c r="Q121" s="14">
        <f t="shared" si="37"/>
        <v>132154.5119043731</v>
      </c>
      <c r="R121" s="50">
        <f t="shared" si="22"/>
        <v>31</v>
      </c>
      <c r="S121" s="14">
        <v>30619</v>
      </c>
      <c r="T121" s="15">
        <f t="shared" si="23"/>
        <v>48</v>
      </c>
    </row>
    <row r="122" spans="2:20" x14ac:dyDescent="0.4">
      <c r="B122" s="94">
        <v>48</v>
      </c>
      <c r="C122" s="95" t="s">
        <v>89</v>
      </c>
      <c r="D122" s="14">
        <f t="shared" si="31"/>
        <v>68371.720613287907</v>
      </c>
      <c r="E122" s="15">
        <f t="shared" si="32"/>
        <v>22</v>
      </c>
      <c r="F122" s="14">
        <f t="shared" si="31"/>
        <v>40093.842784132394</v>
      </c>
      <c r="G122" s="15">
        <f t="shared" si="32"/>
        <v>13</v>
      </c>
      <c r="H122" s="14">
        <f t="shared" si="33"/>
        <v>0</v>
      </c>
      <c r="I122" s="15">
        <f t="shared" si="13"/>
        <v>43</v>
      </c>
      <c r="J122" s="14">
        <f t="shared" si="34"/>
        <v>28277.877829155514</v>
      </c>
      <c r="K122" s="15">
        <f t="shared" si="15"/>
        <v>26</v>
      </c>
      <c r="L122" s="14">
        <f t="shared" si="35"/>
        <v>317553.07860793383</v>
      </c>
      <c r="M122" s="15">
        <f t="shared" si="17"/>
        <v>23</v>
      </c>
      <c r="N122" s="14">
        <f t="shared" si="36"/>
        <v>217929.42321732783</v>
      </c>
      <c r="O122" s="50">
        <f t="shared" si="19"/>
        <v>9</v>
      </c>
      <c r="P122" s="53">
        <f t="shared" si="20"/>
        <v>0.68627715458678917</v>
      </c>
      <c r="Q122" s="14">
        <f t="shared" si="37"/>
        <v>99623.655390605985</v>
      </c>
      <c r="R122" s="50">
        <f t="shared" si="22"/>
        <v>44</v>
      </c>
      <c r="S122" s="14">
        <v>20545</v>
      </c>
      <c r="T122" s="15">
        <f t="shared" si="23"/>
        <v>50</v>
      </c>
    </row>
    <row r="123" spans="2:20" x14ac:dyDescent="0.4">
      <c r="B123" s="94">
        <v>49</v>
      </c>
      <c r="C123" s="95" t="s">
        <v>90</v>
      </c>
      <c r="D123" s="14">
        <f t="shared" si="31"/>
        <v>90034.292775861177</v>
      </c>
      <c r="E123" s="15">
        <f t="shared" si="32"/>
        <v>15</v>
      </c>
      <c r="F123" s="14">
        <f t="shared" si="31"/>
        <v>55733.12393800525</v>
      </c>
      <c r="G123" s="15">
        <f t="shared" si="32"/>
        <v>9</v>
      </c>
      <c r="H123" s="14">
        <f t="shared" si="33"/>
        <v>10714.947736985738</v>
      </c>
      <c r="I123" s="15">
        <f t="shared" si="13"/>
        <v>11</v>
      </c>
      <c r="J123" s="14">
        <f t="shared" si="34"/>
        <v>23586.221100870192</v>
      </c>
      <c r="K123" s="15">
        <f t="shared" si="15"/>
        <v>29</v>
      </c>
      <c r="L123" s="14">
        <f t="shared" si="35"/>
        <v>298426.80603470473</v>
      </c>
      <c r="M123" s="15">
        <f t="shared" si="17"/>
        <v>29</v>
      </c>
      <c r="N123" s="14">
        <f t="shared" si="36"/>
        <v>205224.70521600329</v>
      </c>
      <c r="O123" s="50">
        <f t="shared" si="19"/>
        <v>12</v>
      </c>
      <c r="P123" s="53">
        <f t="shared" si="20"/>
        <v>0.68768857577806619</v>
      </c>
      <c r="Q123" s="14">
        <f t="shared" si="37"/>
        <v>93202.100818701409</v>
      </c>
      <c r="R123" s="50">
        <f t="shared" si="22"/>
        <v>50</v>
      </c>
      <c r="S123" s="14">
        <v>19421</v>
      </c>
      <c r="T123" s="15">
        <f t="shared" si="23"/>
        <v>51</v>
      </c>
    </row>
    <row r="124" spans="2:20" x14ac:dyDescent="0.4">
      <c r="B124" s="94">
        <v>50</v>
      </c>
      <c r="C124" s="95" t="s">
        <v>91</v>
      </c>
      <c r="D124" s="14">
        <f t="shared" ref="D124:F138" si="38">+D54*1000/$S124</f>
        <v>34002.142857142855</v>
      </c>
      <c r="E124" s="15">
        <f t="shared" ref="E124:G137" si="39">RANK(D124,D$75:D$137)</f>
        <v>46</v>
      </c>
      <c r="F124" s="14">
        <f t="shared" si="38"/>
        <v>14627.714285714286</v>
      </c>
      <c r="G124" s="15">
        <f t="shared" si="39"/>
        <v>54</v>
      </c>
      <c r="H124" s="14">
        <f t="shared" ref="H124:H138" si="40">+H54*1000/$S124</f>
        <v>13.428571428571429</v>
      </c>
      <c r="I124" s="15">
        <f t="shared" si="13"/>
        <v>42</v>
      </c>
      <c r="J124" s="14">
        <f t="shared" ref="J124:J138" si="41">+J54*1000/$S124</f>
        <v>19361</v>
      </c>
      <c r="K124" s="15">
        <f t="shared" si="15"/>
        <v>34</v>
      </c>
      <c r="L124" s="14">
        <f t="shared" ref="L124:L138" si="42">+L54*1000/$S124</f>
        <v>477980.78571428574</v>
      </c>
      <c r="M124" s="15">
        <f t="shared" si="17"/>
        <v>5</v>
      </c>
      <c r="N124" s="14">
        <f t="shared" ref="N124:N138" si="43">+N54*1000/$S124</f>
        <v>201184.71428571429</v>
      </c>
      <c r="O124" s="50">
        <f t="shared" si="19"/>
        <v>13</v>
      </c>
      <c r="P124" s="53">
        <f t="shared" si="20"/>
        <v>0.42090544285178227</v>
      </c>
      <c r="Q124" s="14">
        <f t="shared" ref="Q124:Q138" si="44">+Q54*1000/$S124</f>
        <v>276796.07142857142</v>
      </c>
      <c r="R124" s="50">
        <f t="shared" si="22"/>
        <v>4</v>
      </c>
      <c r="S124" s="14">
        <v>14000</v>
      </c>
      <c r="T124" s="15">
        <f t="shared" si="23"/>
        <v>54</v>
      </c>
    </row>
    <row r="125" spans="2:20" x14ac:dyDescent="0.4">
      <c r="B125" s="94">
        <v>51</v>
      </c>
      <c r="C125" s="95" t="s">
        <v>92</v>
      </c>
      <c r="D125" s="14">
        <f t="shared" si="38"/>
        <v>195575.16339869282</v>
      </c>
      <c r="E125" s="15">
        <f t="shared" si="39"/>
        <v>6</v>
      </c>
      <c r="F125" s="14">
        <f t="shared" si="38"/>
        <v>41862.919389978211</v>
      </c>
      <c r="G125" s="15">
        <f t="shared" si="39"/>
        <v>11</v>
      </c>
      <c r="H125" s="14">
        <f t="shared" si="40"/>
        <v>25395.381263616557</v>
      </c>
      <c r="I125" s="15">
        <f t="shared" si="13"/>
        <v>7</v>
      </c>
      <c r="J125" s="14">
        <f t="shared" si="41"/>
        <v>128316.86274509804</v>
      </c>
      <c r="K125" s="15">
        <f t="shared" si="15"/>
        <v>3</v>
      </c>
      <c r="L125" s="14">
        <f t="shared" si="42"/>
        <v>700709.54248366016</v>
      </c>
      <c r="M125" s="15">
        <f t="shared" si="17"/>
        <v>1</v>
      </c>
      <c r="N125" s="14">
        <f t="shared" si="43"/>
        <v>288341.96078431373</v>
      </c>
      <c r="O125" s="50">
        <f t="shared" si="19"/>
        <v>2</v>
      </c>
      <c r="P125" s="53">
        <f t="shared" si="20"/>
        <v>0.41149997724062332</v>
      </c>
      <c r="Q125" s="14">
        <f t="shared" si="44"/>
        <v>412367.58169934643</v>
      </c>
      <c r="R125" s="50">
        <f t="shared" si="22"/>
        <v>1</v>
      </c>
      <c r="S125" s="14">
        <v>11475</v>
      </c>
      <c r="T125" s="15">
        <f t="shared" si="23"/>
        <v>58</v>
      </c>
    </row>
    <row r="126" spans="2:20" x14ac:dyDescent="0.4">
      <c r="B126" s="94">
        <v>52</v>
      </c>
      <c r="C126" s="95" t="s">
        <v>93</v>
      </c>
      <c r="D126" s="14">
        <f t="shared" si="38"/>
        <v>131360.92636579572</v>
      </c>
      <c r="E126" s="15">
        <f t="shared" si="39"/>
        <v>9</v>
      </c>
      <c r="F126" s="14">
        <f t="shared" si="38"/>
        <v>117924.34679334916</v>
      </c>
      <c r="G126" s="15">
        <f t="shared" si="39"/>
        <v>2</v>
      </c>
      <c r="H126" s="14">
        <f t="shared" si="40"/>
        <v>5763.8954869358668</v>
      </c>
      <c r="I126" s="15">
        <f t="shared" si="13"/>
        <v>18</v>
      </c>
      <c r="J126" s="14">
        <f t="shared" si="41"/>
        <v>7672.6840855106884</v>
      </c>
      <c r="K126" s="15">
        <f t="shared" si="15"/>
        <v>55</v>
      </c>
      <c r="L126" s="14">
        <f t="shared" si="42"/>
        <v>371262.94536817103</v>
      </c>
      <c r="M126" s="15">
        <f t="shared" si="17"/>
        <v>14</v>
      </c>
      <c r="N126" s="14">
        <f t="shared" si="43"/>
        <v>239589.54869358669</v>
      </c>
      <c r="O126" s="50">
        <f t="shared" si="19"/>
        <v>6</v>
      </c>
      <c r="P126" s="53">
        <f t="shared" si="20"/>
        <v>0.64533655104199117</v>
      </c>
      <c r="Q126" s="14">
        <f t="shared" si="44"/>
        <v>131673.39667458434</v>
      </c>
      <c r="R126" s="50">
        <f t="shared" si="22"/>
        <v>33</v>
      </c>
      <c r="S126" s="14">
        <v>8420</v>
      </c>
      <c r="T126" s="15">
        <f t="shared" si="23"/>
        <v>61</v>
      </c>
    </row>
    <row r="127" spans="2:20" x14ac:dyDescent="0.4">
      <c r="B127" s="94">
        <v>53</v>
      </c>
      <c r="C127" s="95" t="s">
        <v>94</v>
      </c>
      <c r="D127" s="14">
        <f t="shared" si="38"/>
        <v>198793.64121138948</v>
      </c>
      <c r="E127" s="15">
        <f t="shared" si="39"/>
        <v>5</v>
      </c>
      <c r="F127" s="14">
        <f t="shared" si="38"/>
        <v>65418.855015595131</v>
      </c>
      <c r="G127" s="15">
        <f t="shared" si="39"/>
        <v>7</v>
      </c>
      <c r="H127" s="14">
        <f t="shared" si="40"/>
        <v>45027.870007042962</v>
      </c>
      <c r="I127" s="15">
        <f t="shared" si="13"/>
        <v>3</v>
      </c>
      <c r="J127" s="14">
        <f t="shared" si="41"/>
        <v>88346.916188751376</v>
      </c>
      <c r="K127" s="15">
        <f t="shared" si="15"/>
        <v>5</v>
      </c>
      <c r="L127" s="14">
        <f t="shared" si="42"/>
        <v>343739.00794848579</v>
      </c>
      <c r="M127" s="15">
        <f t="shared" si="17"/>
        <v>18</v>
      </c>
      <c r="N127" s="14">
        <f t="shared" si="43"/>
        <v>229537.07616460408</v>
      </c>
      <c r="O127" s="50">
        <f t="shared" si="19"/>
        <v>7</v>
      </c>
      <c r="P127" s="53">
        <f t="shared" si="20"/>
        <v>0.66776557462749031</v>
      </c>
      <c r="Q127" s="14">
        <f t="shared" si="44"/>
        <v>114201.93178388168</v>
      </c>
      <c r="R127" s="50">
        <f t="shared" si="22"/>
        <v>39</v>
      </c>
      <c r="S127" s="14">
        <v>9939</v>
      </c>
      <c r="T127" s="15">
        <f t="shared" si="23"/>
        <v>60</v>
      </c>
    </row>
    <row r="128" spans="2:20" x14ac:dyDescent="0.4">
      <c r="B128" s="94">
        <v>54</v>
      </c>
      <c r="C128" s="95" t="s">
        <v>95</v>
      </c>
      <c r="D128" s="14">
        <f t="shared" si="38"/>
        <v>77801.758483308149</v>
      </c>
      <c r="E128" s="15">
        <f t="shared" si="39"/>
        <v>19</v>
      </c>
      <c r="F128" s="14">
        <f t="shared" si="38"/>
        <v>55796.400604478637</v>
      </c>
      <c r="G128" s="15">
        <f t="shared" si="39"/>
        <v>8</v>
      </c>
      <c r="H128" s="14">
        <f t="shared" si="40"/>
        <v>5495.6724824838575</v>
      </c>
      <c r="I128" s="15">
        <f t="shared" si="13"/>
        <v>19</v>
      </c>
      <c r="J128" s="14">
        <f t="shared" si="41"/>
        <v>16509.685396345652</v>
      </c>
      <c r="K128" s="15">
        <f t="shared" si="15"/>
        <v>39</v>
      </c>
      <c r="L128" s="14">
        <f t="shared" si="42"/>
        <v>415984.61327105371</v>
      </c>
      <c r="M128" s="15">
        <f t="shared" si="17"/>
        <v>8</v>
      </c>
      <c r="N128" s="14">
        <f t="shared" si="43"/>
        <v>268138.06841599121</v>
      </c>
      <c r="O128" s="50">
        <f t="shared" si="19"/>
        <v>5</v>
      </c>
      <c r="P128" s="53">
        <f t="shared" si="20"/>
        <v>0.64458650599481104</v>
      </c>
      <c r="Q128" s="14">
        <f t="shared" si="44"/>
        <v>147846.5448550625</v>
      </c>
      <c r="R128" s="50">
        <f t="shared" si="22"/>
        <v>25</v>
      </c>
      <c r="S128" s="14">
        <v>7279</v>
      </c>
      <c r="T128" s="15">
        <f t="shared" si="23"/>
        <v>62</v>
      </c>
    </row>
    <row r="129" spans="2:20" x14ac:dyDescent="0.4">
      <c r="B129" s="94">
        <v>55</v>
      </c>
      <c r="C129" s="95" t="s">
        <v>96</v>
      </c>
      <c r="D129" s="14">
        <f t="shared" si="38"/>
        <v>250578.37566844921</v>
      </c>
      <c r="E129" s="15">
        <f t="shared" si="39"/>
        <v>3</v>
      </c>
      <c r="F129" s="14">
        <f t="shared" si="38"/>
        <v>112454.29478609626</v>
      </c>
      <c r="G129" s="15">
        <f t="shared" si="39"/>
        <v>3</v>
      </c>
      <c r="H129" s="14">
        <f t="shared" si="40"/>
        <v>72800.133689839568</v>
      </c>
      <c r="I129" s="15">
        <f t="shared" si="13"/>
        <v>1</v>
      </c>
      <c r="J129" s="14">
        <f t="shared" si="41"/>
        <v>65323.947192513369</v>
      </c>
      <c r="K129" s="15">
        <f t="shared" si="15"/>
        <v>7</v>
      </c>
      <c r="L129" s="14">
        <f t="shared" si="42"/>
        <v>627446.18983957218</v>
      </c>
      <c r="M129" s="15">
        <f t="shared" si="17"/>
        <v>2</v>
      </c>
      <c r="N129" s="14">
        <f t="shared" si="43"/>
        <v>271168.5327540107</v>
      </c>
      <c r="O129" s="50">
        <f t="shared" si="19"/>
        <v>4</v>
      </c>
      <c r="P129" s="53">
        <f t="shared" si="20"/>
        <v>0.43217814873231453</v>
      </c>
      <c r="Q129" s="14">
        <f t="shared" si="44"/>
        <v>356277.65708556148</v>
      </c>
      <c r="R129" s="50">
        <f t="shared" si="22"/>
        <v>2</v>
      </c>
      <c r="S129" s="14">
        <v>11968</v>
      </c>
      <c r="T129" s="15">
        <f t="shared" si="23"/>
        <v>56</v>
      </c>
    </row>
    <row r="130" spans="2:20" x14ac:dyDescent="0.4">
      <c r="B130" s="94">
        <v>56</v>
      </c>
      <c r="C130" s="95" t="s">
        <v>97</v>
      </c>
      <c r="D130" s="14">
        <f t="shared" si="38"/>
        <v>653257.38831615122</v>
      </c>
      <c r="E130" s="15">
        <f t="shared" si="39"/>
        <v>1</v>
      </c>
      <c r="F130" s="14">
        <f t="shared" si="38"/>
        <v>481427.147766323</v>
      </c>
      <c r="G130" s="15">
        <f t="shared" si="39"/>
        <v>1</v>
      </c>
      <c r="H130" s="14">
        <f t="shared" si="40"/>
        <v>3446.7353951890036</v>
      </c>
      <c r="I130" s="15">
        <f t="shared" si="13"/>
        <v>21</v>
      </c>
      <c r="J130" s="14">
        <f t="shared" si="41"/>
        <v>168383.50515463916</v>
      </c>
      <c r="K130" s="15">
        <f t="shared" si="15"/>
        <v>2</v>
      </c>
      <c r="L130" s="14">
        <f t="shared" si="42"/>
        <v>563103.78006872849</v>
      </c>
      <c r="M130" s="15">
        <f t="shared" si="17"/>
        <v>3</v>
      </c>
      <c r="N130" s="14">
        <f t="shared" si="43"/>
        <v>344753.95189003437</v>
      </c>
      <c r="O130" s="50">
        <f t="shared" si="19"/>
        <v>1</v>
      </c>
      <c r="P130" s="53">
        <f t="shared" si="20"/>
        <v>0.61223874549014057</v>
      </c>
      <c r="Q130" s="14">
        <f t="shared" si="44"/>
        <v>218349.82817869415</v>
      </c>
      <c r="R130" s="50">
        <f t="shared" si="22"/>
        <v>9</v>
      </c>
      <c r="S130" s="14">
        <v>2910</v>
      </c>
      <c r="T130" s="15">
        <f t="shared" si="23"/>
        <v>63</v>
      </c>
    </row>
    <row r="131" spans="2:20" x14ac:dyDescent="0.4">
      <c r="B131" s="94">
        <v>57</v>
      </c>
      <c r="C131" s="95" t="s">
        <v>98</v>
      </c>
      <c r="D131" s="14">
        <f t="shared" si="38"/>
        <v>126559.27835051547</v>
      </c>
      <c r="E131" s="15">
        <f t="shared" si="39"/>
        <v>10</v>
      </c>
      <c r="F131" s="14">
        <f t="shared" si="38"/>
        <v>92486.669036615713</v>
      </c>
      <c r="G131" s="15">
        <f t="shared" si="39"/>
        <v>4</v>
      </c>
      <c r="H131" s="14">
        <f t="shared" si="40"/>
        <v>1383.6651261997868</v>
      </c>
      <c r="I131" s="15">
        <f t="shared" si="13"/>
        <v>29</v>
      </c>
      <c r="J131" s="14">
        <f t="shared" si="41"/>
        <v>32688.944187699963</v>
      </c>
      <c r="K131" s="15">
        <f t="shared" si="15"/>
        <v>22</v>
      </c>
      <c r="L131" s="14">
        <f t="shared" si="42"/>
        <v>375693.47671525064</v>
      </c>
      <c r="M131" s="15">
        <f t="shared" si="17"/>
        <v>13</v>
      </c>
      <c r="N131" s="14">
        <f t="shared" si="43"/>
        <v>287810.52257376467</v>
      </c>
      <c r="O131" s="50">
        <f t="shared" si="19"/>
        <v>3</v>
      </c>
      <c r="P131" s="53">
        <f t="shared" si="20"/>
        <v>0.76607804077446062</v>
      </c>
      <c r="Q131" s="14">
        <f t="shared" si="44"/>
        <v>87882.954141485956</v>
      </c>
      <c r="R131" s="50">
        <f t="shared" si="22"/>
        <v>53</v>
      </c>
      <c r="S131" s="14">
        <v>11252</v>
      </c>
      <c r="T131" s="15">
        <f t="shared" si="23"/>
        <v>59</v>
      </c>
    </row>
    <row r="132" spans="2:20" x14ac:dyDescent="0.4">
      <c r="B132" s="94">
        <v>58</v>
      </c>
      <c r="C132" s="95" t="s">
        <v>99</v>
      </c>
      <c r="D132" s="14">
        <f t="shared" si="38"/>
        <v>344917.52800867363</v>
      </c>
      <c r="E132" s="15">
        <f t="shared" si="39"/>
        <v>2</v>
      </c>
      <c r="F132" s="14">
        <f t="shared" si="38"/>
        <v>87786.917238886876</v>
      </c>
      <c r="G132" s="15">
        <f t="shared" si="39"/>
        <v>5</v>
      </c>
      <c r="H132" s="14">
        <f t="shared" si="40"/>
        <v>31744.127213588723</v>
      </c>
      <c r="I132" s="15">
        <f t="shared" si="13"/>
        <v>5</v>
      </c>
      <c r="J132" s="14">
        <f t="shared" si="41"/>
        <v>225386.48355619804</v>
      </c>
      <c r="K132" s="15">
        <f t="shared" si="15"/>
        <v>1</v>
      </c>
      <c r="L132" s="14">
        <f t="shared" si="42"/>
        <v>430394.00072280446</v>
      </c>
      <c r="M132" s="15">
        <f t="shared" si="17"/>
        <v>6</v>
      </c>
      <c r="N132" s="14">
        <f t="shared" si="43"/>
        <v>157053.7043729671</v>
      </c>
      <c r="O132" s="50">
        <f t="shared" si="19"/>
        <v>39</v>
      </c>
      <c r="P132" s="53">
        <f t="shared" si="20"/>
        <v>0.36490681586920548</v>
      </c>
      <c r="Q132" s="14">
        <f t="shared" si="44"/>
        <v>273340.29634983739</v>
      </c>
      <c r="R132" s="50">
        <f t="shared" si="22"/>
        <v>5</v>
      </c>
      <c r="S132" s="14">
        <v>13835</v>
      </c>
      <c r="T132" s="15">
        <f t="shared" si="23"/>
        <v>55</v>
      </c>
    </row>
    <row r="133" spans="2:20" x14ac:dyDescent="0.4">
      <c r="B133" s="94">
        <v>59</v>
      </c>
      <c r="C133" s="95" t="s">
        <v>100</v>
      </c>
      <c r="D133" s="14">
        <f t="shared" si="38"/>
        <v>119974.38114452237</v>
      </c>
      <c r="E133" s="15">
        <f t="shared" si="39"/>
        <v>11</v>
      </c>
      <c r="F133" s="14">
        <f t="shared" si="38"/>
        <v>31912.895891376054</v>
      </c>
      <c r="G133" s="15">
        <f t="shared" si="39"/>
        <v>21</v>
      </c>
      <c r="H133" s="14">
        <f t="shared" si="40"/>
        <v>25647.9008550293</v>
      </c>
      <c r="I133" s="15">
        <f t="shared" si="13"/>
        <v>6</v>
      </c>
      <c r="J133" s="14">
        <f t="shared" si="41"/>
        <v>62413.584398117011</v>
      </c>
      <c r="K133" s="15">
        <f t="shared" si="15"/>
        <v>8</v>
      </c>
      <c r="L133" s="14">
        <f t="shared" si="42"/>
        <v>261839.75405898743</v>
      </c>
      <c r="M133" s="15">
        <f t="shared" si="17"/>
        <v>44</v>
      </c>
      <c r="N133" s="14">
        <f t="shared" si="43"/>
        <v>160409.26121625517</v>
      </c>
      <c r="O133" s="50">
        <f t="shared" si="19"/>
        <v>37</v>
      </c>
      <c r="P133" s="53">
        <f t="shared" si="20"/>
        <v>0.6126237850808478</v>
      </c>
      <c r="Q133" s="14">
        <f t="shared" si="44"/>
        <v>101430.49284273224</v>
      </c>
      <c r="R133" s="50">
        <f t="shared" si="22"/>
        <v>43</v>
      </c>
      <c r="S133" s="14">
        <v>31227</v>
      </c>
      <c r="T133" s="15">
        <f t="shared" si="23"/>
        <v>47</v>
      </c>
    </row>
    <row r="134" spans="2:20" x14ac:dyDescent="0.4">
      <c r="B134" s="94">
        <v>60</v>
      </c>
      <c r="C134" s="95" t="s">
        <v>101</v>
      </c>
      <c r="D134" s="14">
        <f t="shared" si="38"/>
        <v>48501.511194577302</v>
      </c>
      <c r="E134" s="15">
        <f t="shared" si="39"/>
        <v>34</v>
      </c>
      <c r="F134" s="14">
        <f t="shared" si="38"/>
        <v>36104.551189882332</v>
      </c>
      <c r="G134" s="15">
        <f t="shared" si="39"/>
        <v>16</v>
      </c>
      <c r="H134" s="14">
        <f t="shared" si="40"/>
        <v>439.71360661991258</v>
      </c>
      <c r="I134" s="15">
        <f t="shared" si="13"/>
        <v>37</v>
      </c>
      <c r="J134" s="14">
        <f t="shared" si="41"/>
        <v>11957.246398075062</v>
      </c>
      <c r="K134" s="15">
        <f t="shared" si="15"/>
        <v>48</v>
      </c>
      <c r="L134" s="14">
        <f t="shared" si="42"/>
        <v>276272.13239825109</v>
      </c>
      <c r="M134" s="15">
        <f t="shared" si="17"/>
        <v>38</v>
      </c>
      <c r="N134" s="14">
        <f t="shared" si="43"/>
        <v>174315.3848411045</v>
      </c>
      <c r="O134" s="50">
        <f t="shared" si="19"/>
        <v>22</v>
      </c>
      <c r="P134" s="53">
        <f t="shared" si="20"/>
        <v>0.63095536754979631</v>
      </c>
      <c r="Q134" s="14">
        <f t="shared" si="44"/>
        <v>101956.74755714663</v>
      </c>
      <c r="R134" s="50">
        <f t="shared" si="22"/>
        <v>42</v>
      </c>
      <c r="S134" s="14">
        <v>34079</v>
      </c>
      <c r="T134" s="15">
        <f t="shared" si="23"/>
        <v>45</v>
      </c>
    </row>
    <row r="135" spans="2:20" x14ac:dyDescent="0.4">
      <c r="B135" s="94">
        <v>61</v>
      </c>
      <c r="C135" s="95" t="s">
        <v>102</v>
      </c>
      <c r="D135" s="14">
        <f t="shared" si="38"/>
        <v>50153.54770442655</v>
      </c>
      <c r="E135" s="15">
        <f t="shared" si="39"/>
        <v>32</v>
      </c>
      <c r="F135" s="14">
        <f t="shared" si="38"/>
        <v>31520.721885838575</v>
      </c>
      <c r="G135" s="15">
        <f t="shared" si="39"/>
        <v>22</v>
      </c>
      <c r="H135" s="14">
        <f t="shared" si="40"/>
        <v>103.25671624243137</v>
      </c>
      <c r="I135" s="15">
        <f t="shared" si="13"/>
        <v>39</v>
      </c>
      <c r="J135" s="14">
        <f t="shared" si="41"/>
        <v>18529.56910234554</v>
      </c>
      <c r="K135" s="15">
        <f t="shared" si="15"/>
        <v>36</v>
      </c>
      <c r="L135" s="14">
        <f t="shared" si="42"/>
        <v>241030.36270648404</v>
      </c>
      <c r="M135" s="15">
        <f t="shared" si="17"/>
        <v>50</v>
      </c>
      <c r="N135" s="14">
        <f t="shared" si="43"/>
        <v>168909.14702251484</v>
      </c>
      <c r="O135" s="50">
        <f t="shared" si="19"/>
        <v>28</v>
      </c>
      <c r="P135" s="53">
        <f t="shared" si="20"/>
        <v>0.70077954132361664</v>
      </c>
      <c r="Q135" s="14">
        <f t="shared" si="44"/>
        <v>72121.215683969203</v>
      </c>
      <c r="R135" s="50">
        <f t="shared" si="22"/>
        <v>57</v>
      </c>
      <c r="S135" s="14">
        <v>34022</v>
      </c>
      <c r="T135" s="15">
        <f t="shared" si="23"/>
        <v>46</v>
      </c>
    </row>
    <row r="136" spans="2:20" x14ac:dyDescent="0.4">
      <c r="B136" s="94">
        <v>62</v>
      </c>
      <c r="C136" s="95" t="s">
        <v>103</v>
      </c>
      <c r="D136" s="14">
        <f t="shared" si="38"/>
        <v>29698.560486001057</v>
      </c>
      <c r="E136" s="15">
        <f t="shared" si="39"/>
        <v>51</v>
      </c>
      <c r="F136" s="14">
        <f t="shared" si="38"/>
        <v>20574.440922697657</v>
      </c>
      <c r="G136" s="15">
        <f t="shared" si="39"/>
        <v>36</v>
      </c>
      <c r="H136" s="14">
        <f t="shared" si="40"/>
        <v>0</v>
      </c>
      <c r="I136" s="15">
        <f t="shared" si="13"/>
        <v>43</v>
      </c>
      <c r="J136" s="14">
        <f t="shared" si="41"/>
        <v>9124.1195633033985</v>
      </c>
      <c r="K136" s="15">
        <f t="shared" si="15"/>
        <v>52</v>
      </c>
      <c r="L136" s="14">
        <f t="shared" si="42"/>
        <v>186784.42507483711</v>
      </c>
      <c r="M136" s="15">
        <f t="shared" si="17"/>
        <v>60</v>
      </c>
      <c r="N136" s="14">
        <f t="shared" si="43"/>
        <v>154686.7626342666</v>
      </c>
      <c r="O136" s="50">
        <f t="shared" si="19"/>
        <v>41</v>
      </c>
      <c r="P136" s="53">
        <f t="shared" si="20"/>
        <v>0.82815664406863554</v>
      </c>
      <c r="Q136" s="14">
        <f t="shared" si="44"/>
        <v>32097.662440570522</v>
      </c>
      <c r="R136" s="50">
        <f t="shared" si="22"/>
        <v>63</v>
      </c>
      <c r="S136" s="14">
        <v>45432</v>
      </c>
      <c r="T136" s="15">
        <f t="shared" si="23"/>
        <v>41</v>
      </c>
    </row>
    <row r="137" spans="2:20" ht="12.75" thickBot="1" x14ac:dyDescent="0.45">
      <c r="B137" s="106">
        <v>63</v>
      </c>
      <c r="C137" s="107" t="s">
        <v>104</v>
      </c>
      <c r="D137" s="73">
        <f t="shared" si="38"/>
        <v>31256.91726053063</v>
      </c>
      <c r="E137" s="37">
        <f t="shared" si="39"/>
        <v>49</v>
      </c>
      <c r="F137" s="73">
        <f t="shared" si="38"/>
        <v>20119.642677908261</v>
      </c>
      <c r="G137" s="37">
        <f t="shared" si="39"/>
        <v>37</v>
      </c>
      <c r="H137" s="73">
        <f t="shared" si="40"/>
        <v>0</v>
      </c>
      <c r="I137" s="37">
        <f t="shared" si="13"/>
        <v>43</v>
      </c>
      <c r="J137" s="73">
        <f t="shared" si="41"/>
        <v>11137.274582622369</v>
      </c>
      <c r="K137" s="37">
        <f t="shared" si="15"/>
        <v>49</v>
      </c>
      <c r="L137" s="73">
        <f t="shared" si="42"/>
        <v>266507.71186724212</v>
      </c>
      <c r="M137" s="37">
        <f t="shared" si="17"/>
        <v>40</v>
      </c>
      <c r="N137" s="73">
        <f t="shared" si="43"/>
        <v>171825.32035196896</v>
      </c>
      <c r="O137" s="74">
        <f t="shared" si="19"/>
        <v>25</v>
      </c>
      <c r="P137" s="75">
        <f t="shared" si="20"/>
        <v>0.64472926185926605</v>
      </c>
      <c r="Q137" s="73">
        <f t="shared" si="44"/>
        <v>94682.391515273179</v>
      </c>
      <c r="R137" s="74">
        <f t="shared" si="22"/>
        <v>47</v>
      </c>
      <c r="S137" s="73">
        <v>29889</v>
      </c>
      <c r="T137" s="37">
        <f t="shared" si="23"/>
        <v>49</v>
      </c>
    </row>
    <row r="138" spans="2:20" ht="12.75" thickTop="1" x14ac:dyDescent="0.4">
      <c r="B138" s="108"/>
      <c r="C138" s="109" t="s">
        <v>105</v>
      </c>
      <c r="D138" s="76">
        <f t="shared" si="38"/>
        <v>52748.498270612392</v>
      </c>
      <c r="E138" s="40"/>
      <c r="F138" s="76">
        <f t="shared" si="38"/>
        <v>22433.630344977075</v>
      </c>
      <c r="G138" s="40"/>
      <c r="H138" s="76">
        <f t="shared" si="40"/>
        <v>4476.8416073261333</v>
      </c>
      <c r="I138" s="40"/>
      <c r="J138" s="76">
        <f t="shared" si="41"/>
        <v>25838.026318309181</v>
      </c>
      <c r="K138" s="40"/>
      <c r="L138" s="76">
        <f t="shared" si="42"/>
        <v>285555.0283708662</v>
      </c>
      <c r="M138" s="40"/>
      <c r="N138" s="76">
        <f t="shared" si="43"/>
        <v>136400.77123339893</v>
      </c>
      <c r="O138" s="77"/>
      <c r="P138" s="78">
        <f t="shared" si="20"/>
        <v>0.47766895232623136</v>
      </c>
      <c r="Q138" s="76">
        <f t="shared" si="44"/>
        <v>149154.25713746727</v>
      </c>
      <c r="R138" s="77"/>
      <c r="S138" s="76">
        <f>+SUM(S75:S137)</f>
        <v>7363011</v>
      </c>
      <c r="T138" s="40"/>
    </row>
    <row r="139" spans="2:20" ht="6" customHeight="1" x14ac:dyDescent="0.4"/>
    <row r="140" spans="2:20" x14ac:dyDescent="0.4">
      <c r="B140" s="118" t="s">
        <v>120</v>
      </c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</row>
  </sheetData>
  <mergeCells count="14">
    <mergeCell ref="B140:T140"/>
    <mergeCell ref="B73:C74"/>
    <mergeCell ref="S73:T74"/>
    <mergeCell ref="F74:G74"/>
    <mergeCell ref="H74:I74"/>
    <mergeCell ref="J74:K74"/>
    <mergeCell ref="N74:P74"/>
    <mergeCell ref="Q74:R74"/>
    <mergeCell ref="Q4:R4"/>
    <mergeCell ref="B3:C4"/>
    <mergeCell ref="F4:G4"/>
    <mergeCell ref="H4:I4"/>
    <mergeCell ref="J4:K4"/>
    <mergeCell ref="N4:P4"/>
  </mergeCells>
  <phoneticPr fontId="3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E85FC-85DE-42E6-BC96-6656A5E36817}">
  <dimension ref="B1:T140"/>
  <sheetViews>
    <sheetView topLeftCell="B1" workbookViewId="0">
      <selection activeCell="D10" sqref="D10"/>
    </sheetView>
  </sheetViews>
  <sheetFormatPr defaultRowHeight="12" x14ac:dyDescent="0.4"/>
  <cols>
    <col min="1" max="1" width="1.625" style="6" customWidth="1"/>
    <col min="2" max="2" width="3.25" style="41" bestFit="1" customWidth="1"/>
    <col min="3" max="3" width="9.25" style="6" bestFit="1" customWidth="1"/>
    <col min="4" max="4" width="11.625" style="42" customWidth="1"/>
    <col min="5" max="5" width="3.625" style="6" customWidth="1"/>
    <col min="6" max="6" width="11.625" style="42" customWidth="1"/>
    <col min="7" max="7" width="3.625" style="6" customWidth="1"/>
    <col min="8" max="8" width="11.625" style="42" customWidth="1"/>
    <col min="9" max="9" width="3.625" style="6" customWidth="1"/>
    <col min="10" max="10" width="11.625" style="42" customWidth="1"/>
    <col min="11" max="11" width="3.625" style="6" customWidth="1"/>
    <col min="12" max="12" width="11.625" style="42" customWidth="1"/>
    <col min="13" max="13" width="3.625" style="6" customWidth="1"/>
    <col min="14" max="14" width="11.625" style="42" customWidth="1"/>
    <col min="15" max="15" width="3.625" style="42" customWidth="1"/>
    <col min="16" max="16" width="5.625" style="6" customWidth="1"/>
    <col min="17" max="17" width="11.625" style="42" customWidth="1"/>
    <col min="18" max="18" width="3.625" style="42" customWidth="1"/>
    <col min="19" max="19" width="8.625" style="42" customWidth="1"/>
    <col min="20" max="20" width="3.25" style="6" bestFit="1" customWidth="1"/>
    <col min="21" max="21" width="1.625" style="6" customWidth="1"/>
    <col min="22" max="16384" width="9" style="6"/>
  </cols>
  <sheetData>
    <row r="1" spans="2:19" s="2" customFormat="1" ht="13.5" x14ac:dyDescent="0.4">
      <c r="B1" s="1" t="s">
        <v>121</v>
      </c>
      <c r="D1" s="3" t="s">
        <v>107</v>
      </c>
      <c r="F1" s="3"/>
      <c r="J1" s="3"/>
      <c r="L1" s="3"/>
      <c r="N1" s="3"/>
      <c r="O1" s="3"/>
      <c r="Q1" s="3"/>
      <c r="R1" s="3"/>
      <c r="S1" s="3"/>
    </row>
    <row r="2" spans="2:19" s="4" customFormat="1" x14ac:dyDescent="0.4">
      <c r="D2" s="5"/>
      <c r="F2" s="5"/>
      <c r="J2" s="5"/>
      <c r="L2" s="5"/>
      <c r="N2" s="5"/>
      <c r="O2" s="5"/>
      <c r="Q2" s="5"/>
      <c r="R2" s="5" t="s">
        <v>1</v>
      </c>
      <c r="S2" s="5"/>
    </row>
    <row r="3" spans="2:19" x14ac:dyDescent="0.4">
      <c r="B3" s="119" t="s">
        <v>2</v>
      </c>
      <c r="C3" s="120"/>
      <c r="D3" s="44" t="s">
        <v>106</v>
      </c>
      <c r="E3" s="45"/>
      <c r="F3" s="45"/>
      <c r="G3" s="45"/>
      <c r="H3" s="45"/>
      <c r="I3" s="45"/>
      <c r="J3" s="54"/>
      <c r="K3" s="54"/>
      <c r="L3" s="44" t="s">
        <v>112</v>
      </c>
      <c r="M3" s="45"/>
      <c r="N3" s="43"/>
      <c r="O3" s="43"/>
      <c r="P3" s="43"/>
      <c r="Q3" s="43"/>
      <c r="R3" s="48"/>
      <c r="S3" s="6"/>
    </row>
    <row r="4" spans="2:19" x14ac:dyDescent="0.4">
      <c r="B4" s="121"/>
      <c r="C4" s="122"/>
      <c r="D4" s="46"/>
      <c r="E4" s="47"/>
      <c r="F4" s="127" t="s">
        <v>110</v>
      </c>
      <c r="G4" s="128"/>
      <c r="H4" s="127" t="s">
        <v>108</v>
      </c>
      <c r="I4" s="128"/>
      <c r="J4" s="129" t="s">
        <v>109</v>
      </c>
      <c r="K4" s="130"/>
      <c r="L4" s="46"/>
      <c r="M4" s="47"/>
      <c r="N4" s="127" t="s">
        <v>111</v>
      </c>
      <c r="O4" s="128"/>
      <c r="P4" s="131"/>
      <c r="Q4" s="127" t="s">
        <v>114</v>
      </c>
      <c r="R4" s="131"/>
      <c r="S4" s="6"/>
    </row>
    <row r="5" spans="2:19" x14ac:dyDescent="0.4">
      <c r="B5" s="91" t="s">
        <v>4</v>
      </c>
      <c r="C5" s="92" t="s">
        <v>5</v>
      </c>
      <c r="D5" s="55">
        <f t="shared" ref="D5:D67" si="0">+F5+H5+J5</f>
        <v>44434794</v>
      </c>
      <c r="E5" s="11">
        <f>RANK(D5,D$5:D$67)</f>
        <v>2</v>
      </c>
      <c r="F5" s="55">
        <v>18990183</v>
      </c>
      <c r="G5" s="11">
        <f>RANK(F5,F$5:F$67)</f>
        <v>2</v>
      </c>
      <c r="H5" s="55">
        <v>6253741</v>
      </c>
      <c r="I5" s="11">
        <f>RANK(H5,H$5:H$67)</f>
        <v>1</v>
      </c>
      <c r="J5" s="55">
        <v>19190870</v>
      </c>
      <c r="K5" s="11">
        <f>RANK(J5,J$5:J$67)</f>
        <v>2</v>
      </c>
      <c r="L5" s="55">
        <v>432798108</v>
      </c>
      <c r="M5" s="11">
        <f>RANK(L5,L$5:L$67)</f>
        <v>1</v>
      </c>
      <c r="N5" s="55">
        <v>186978926</v>
      </c>
      <c r="O5" s="56">
        <f>RANK(N5,N$5:N$67)</f>
        <v>1</v>
      </c>
      <c r="P5" s="57">
        <f>+N5/L5</f>
        <v>0.43202343666437654</v>
      </c>
      <c r="Q5" s="55">
        <f>+L5-N5</f>
        <v>245819182</v>
      </c>
      <c r="R5" s="93">
        <f>RANK(Q5,Q$5:Q$67)</f>
        <v>1</v>
      </c>
      <c r="S5" s="6"/>
    </row>
    <row r="6" spans="2:19" x14ac:dyDescent="0.4">
      <c r="B6" s="94" t="s">
        <v>6</v>
      </c>
      <c r="C6" s="95" t="s">
        <v>7</v>
      </c>
      <c r="D6" s="14">
        <f t="shared" si="0"/>
        <v>7875671</v>
      </c>
      <c r="E6" s="15">
        <f t="shared" ref="E6:G67" si="1">RANK(D6,D$5:D$67)</f>
        <v>15</v>
      </c>
      <c r="F6" s="14">
        <v>4985554</v>
      </c>
      <c r="G6" s="15">
        <f t="shared" si="1"/>
        <v>6</v>
      </c>
      <c r="H6" s="14">
        <v>200003</v>
      </c>
      <c r="I6" s="15">
        <f t="shared" ref="I6:I67" si="2">RANK(H6,H$5:H$67)</f>
        <v>19</v>
      </c>
      <c r="J6" s="14">
        <v>2690114</v>
      </c>
      <c r="K6" s="15">
        <f t="shared" ref="K6:K67" si="3">RANK(J6,J$5:J$67)</f>
        <v>24</v>
      </c>
      <c r="L6" s="14">
        <v>100612783</v>
      </c>
      <c r="M6" s="15">
        <f t="shared" ref="M6:M67" si="4">RANK(L6,L$5:L$67)</f>
        <v>3</v>
      </c>
      <c r="N6" s="14">
        <v>36305548</v>
      </c>
      <c r="O6" s="50">
        <f t="shared" ref="O6:O67" si="5">RANK(N6,N$5:N$67)</f>
        <v>5</v>
      </c>
      <c r="P6" s="53">
        <f t="shared" ref="P6:P68" si="6">+N6/L6</f>
        <v>0.36084428754942599</v>
      </c>
      <c r="Q6" s="14">
        <f t="shared" ref="Q6:Q67" si="7">+L6-N6</f>
        <v>64307235</v>
      </c>
      <c r="R6" s="81">
        <f t="shared" ref="R6:R67" si="8">RANK(Q6,Q$5:Q$67)</f>
        <v>3</v>
      </c>
      <c r="S6" s="6"/>
    </row>
    <row r="7" spans="2:19" x14ac:dyDescent="0.4">
      <c r="B7" s="94" t="s">
        <v>8</v>
      </c>
      <c r="C7" s="95" t="s">
        <v>9</v>
      </c>
      <c r="D7" s="14">
        <f t="shared" si="0"/>
        <v>18421177</v>
      </c>
      <c r="E7" s="15">
        <f t="shared" si="1"/>
        <v>4</v>
      </c>
      <c r="F7" s="14">
        <v>7361276</v>
      </c>
      <c r="G7" s="15">
        <f t="shared" si="1"/>
        <v>4</v>
      </c>
      <c r="H7" s="14">
        <v>347142</v>
      </c>
      <c r="I7" s="15">
        <f t="shared" si="2"/>
        <v>16</v>
      </c>
      <c r="J7" s="14">
        <v>10712759</v>
      </c>
      <c r="K7" s="15">
        <f t="shared" si="3"/>
        <v>3</v>
      </c>
      <c r="L7" s="14">
        <v>37519725</v>
      </c>
      <c r="M7" s="15">
        <f t="shared" si="4"/>
        <v>15</v>
      </c>
      <c r="N7" s="14">
        <v>21254558</v>
      </c>
      <c r="O7" s="50">
        <f t="shared" si="5"/>
        <v>12</v>
      </c>
      <c r="P7" s="53">
        <f t="shared" si="6"/>
        <v>0.56649023946737354</v>
      </c>
      <c r="Q7" s="14">
        <f t="shared" si="7"/>
        <v>16265167</v>
      </c>
      <c r="R7" s="81">
        <f t="shared" si="8"/>
        <v>19</v>
      </c>
      <c r="S7" s="6"/>
    </row>
    <row r="8" spans="2:19" x14ac:dyDescent="0.4">
      <c r="B8" s="94" t="s">
        <v>10</v>
      </c>
      <c r="C8" s="95" t="s">
        <v>11</v>
      </c>
      <c r="D8" s="14">
        <f t="shared" si="0"/>
        <v>54064079</v>
      </c>
      <c r="E8" s="15">
        <f t="shared" si="1"/>
        <v>1</v>
      </c>
      <c r="F8" s="14">
        <v>23729195</v>
      </c>
      <c r="G8" s="15">
        <f t="shared" si="1"/>
        <v>1</v>
      </c>
      <c r="H8" s="14">
        <v>5022757</v>
      </c>
      <c r="I8" s="15">
        <f t="shared" si="2"/>
        <v>2</v>
      </c>
      <c r="J8" s="14">
        <v>25312127</v>
      </c>
      <c r="K8" s="15">
        <f t="shared" si="3"/>
        <v>1</v>
      </c>
      <c r="L8" s="14">
        <v>162525369</v>
      </c>
      <c r="M8" s="15">
        <f t="shared" si="4"/>
        <v>2</v>
      </c>
      <c r="N8" s="14">
        <v>61413505</v>
      </c>
      <c r="O8" s="50">
        <f t="shared" si="5"/>
        <v>2</v>
      </c>
      <c r="P8" s="53">
        <f t="shared" si="6"/>
        <v>0.3778702695946502</v>
      </c>
      <c r="Q8" s="14">
        <f t="shared" si="7"/>
        <v>101111864</v>
      </c>
      <c r="R8" s="81">
        <f t="shared" si="8"/>
        <v>2</v>
      </c>
      <c r="S8" s="6"/>
    </row>
    <row r="9" spans="2:19" x14ac:dyDescent="0.4">
      <c r="B9" s="94" t="s">
        <v>12</v>
      </c>
      <c r="C9" s="95" t="s">
        <v>13</v>
      </c>
      <c r="D9" s="14">
        <f t="shared" si="0"/>
        <v>5647361</v>
      </c>
      <c r="E9" s="15">
        <f t="shared" si="1"/>
        <v>21</v>
      </c>
      <c r="F9" s="14">
        <v>1855450</v>
      </c>
      <c r="G9" s="15">
        <f t="shared" si="1"/>
        <v>27</v>
      </c>
      <c r="H9" s="14">
        <v>149392</v>
      </c>
      <c r="I9" s="15">
        <f t="shared" si="2"/>
        <v>23</v>
      </c>
      <c r="J9" s="14">
        <v>3642519</v>
      </c>
      <c r="K9" s="15">
        <f t="shared" si="3"/>
        <v>15</v>
      </c>
      <c r="L9" s="14">
        <v>27290188</v>
      </c>
      <c r="M9" s="15">
        <f t="shared" si="4"/>
        <v>24</v>
      </c>
      <c r="N9" s="14">
        <v>15033532</v>
      </c>
      <c r="O9" s="50">
        <f t="shared" si="5"/>
        <v>19</v>
      </c>
      <c r="P9" s="53">
        <f t="shared" si="6"/>
        <v>0.55087682063604693</v>
      </c>
      <c r="Q9" s="14">
        <f t="shared" si="7"/>
        <v>12256656</v>
      </c>
      <c r="R9" s="81">
        <f t="shared" si="8"/>
        <v>27</v>
      </c>
      <c r="S9" s="6"/>
    </row>
    <row r="10" spans="2:19" x14ac:dyDescent="0.4">
      <c r="B10" s="94" t="s">
        <v>14</v>
      </c>
      <c r="C10" s="95" t="s">
        <v>15</v>
      </c>
      <c r="D10" s="14">
        <f t="shared" si="0"/>
        <v>13540886</v>
      </c>
      <c r="E10" s="15">
        <f t="shared" si="1"/>
        <v>5</v>
      </c>
      <c r="F10" s="14">
        <v>2188279</v>
      </c>
      <c r="G10" s="15">
        <f t="shared" si="1"/>
        <v>22</v>
      </c>
      <c r="H10" s="14">
        <v>3495565</v>
      </c>
      <c r="I10" s="15">
        <f t="shared" si="2"/>
        <v>3</v>
      </c>
      <c r="J10" s="14">
        <v>7857042</v>
      </c>
      <c r="K10" s="15">
        <f t="shared" si="3"/>
        <v>4</v>
      </c>
      <c r="L10" s="14">
        <v>32952410</v>
      </c>
      <c r="M10" s="15">
        <f t="shared" si="4"/>
        <v>17</v>
      </c>
      <c r="N10" s="14">
        <v>13807929</v>
      </c>
      <c r="O10" s="50">
        <f t="shared" si="5"/>
        <v>24</v>
      </c>
      <c r="P10" s="53">
        <f t="shared" si="6"/>
        <v>0.41902637773686358</v>
      </c>
      <c r="Q10" s="14">
        <f t="shared" si="7"/>
        <v>19144481</v>
      </c>
      <c r="R10" s="81">
        <f t="shared" si="8"/>
        <v>16</v>
      </c>
      <c r="S10" s="6"/>
    </row>
    <row r="11" spans="2:19" x14ac:dyDescent="0.4">
      <c r="B11" s="94" t="s">
        <v>16</v>
      </c>
      <c r="C11" s="95" t="s">
        <v>17</v>
      </c>
      <c r="D11" s="14">
        <f t="shared" si="0"/>
        <v>8611984</v>
      </c>
      <c r="E11" s="15">
        <f t="shared" si="1"/>
        <v>14</v>
      </c>
      <c r="F11" s="14">
        <v>3945731</v>
      </c>
      <c r="G11" s="15">
        <f t="shared" si="1"/>
        <v>12</v>
      </c>
      <c r="H11" s="14">
        <v>0</v>
      </c>
      <c r="I11" s="15">
        <f t="shared" si="2"/>
        <v>44</v>
      </c>
      <c r="J11" s="14">
        <v>4666253</v>
      </c>
      <c r="K11" s="15">
        <f t="shared" si="3"/>
        <v>13</v>
      </c>
      <c r="L11" s="14">
        <v>58572451</v>
      </c>
      <c r="M11" s="15">
        <f t="shared" si="4"/>
        <v>7</v>
      </c>
      <c r="N11" s="14">
        <v>36650937</v>
      </c>
      <c r="O11" s="50">
        <f t="shared" si="5"/>
        <v>4</v>
      </c>
      <c r="P11" s="53">
        <f t="shared" si="6"/>
        <v>0.62573678195573545</v>
      </c>
      <c r="Q11" s="14">
        <f t="shared" si="7"/>
        <v>21921514</v>
      </c>
      <c r="R11" s="81">
        <f t="shared" si="8"/>
        <v>13</v>
      </c>
      <c r="S11" s="6"/>
    </row>
    <row r="12" spans="2:19" x14ac:dyDescent="0.4">
      <c r="B12" s="94" t="s">
        <v>18</v>
      </c>
      <c r="C12" s="95" t="s">
        <v>19</v>
      </c>
      <c r="D12" s="14">
        <f t="shared" si="0"/>
        <v>7084433</v>
      </c>
      <c r="E12" s="15">
        <f t="shared" si="1"/>
        <v>17</v>
      </c>
      <c r="F12" s="14">
        <v>1488406</v>
      </c>
      <c r="G12" s="15">
        <f t="shared" si="1"/>
        <v>31</v>
      </c>
      <c r="H12" s="14">
        <v>867619</v>
      </c>
      <c r="I12" s="15">
        <f t="shared" si="2"/>
        <v>9</v>
      </c>
      <c r="J12" s="14">
        <v>4728408</v>
      </c>
      <c r="K12" s="15">
        <f t="shared" si="3"/>
        <v>12</v>
      </c>
      <c r="L12" s="14">
        <v>30958624</v>
      </c>
      <c r="M12" s="15">
        <f t="shared" si="4"/>
        <v>22</v>
      </c>
      <c r="N12" s="14">
        <v>14853060</v>
      </c>
      <c r="O12" s="50">
        <f t="shared" si="5"/>
        <v>20</v>
      </c>
      <c r="P12" s="53">
        <f t="shared" si="6"/>
        <v>0.47977132316991866</v>
      </c>
      <c r="Q12" s="14">
        <f t="shared" si="7"/>
        <v>16105564</v>
      </c>
      <c r="R12" s="81">
        <f t="shared" si="8"/>
        <v>20</v>
      </c>
      <c r="S12" s="6"/>
    </row>
    <row r="13" spans="2:19" x14ac:dyDescent="0.4">
      <c r="B13" s="94" t="s">
        <v>20</v>
      </c>
      <c r="C13" s="95" t="s">
        <v>21</v>
      </c>
      <c r="D13" s="14">
        <f t="shared" si="0"/>
        <v>10366954</v>
      </c>
      <c r="E13" s="15">
        <f t="shared" si="1"/>
        <v>10</v>
      </c>
      <c r="F13" s="14">
        <v>2857081</v>
      </c>
      <c r="G13" s="15">
        <f t="shared" si="1"/>
        <v>20</v>
      </c>
      <c r="H13" s="14">
        <v>893705</v>
      </c>
      <c r="I13" s="15">
        <f t="shared" si="2"/>
        <v>8</v>
      </c>
      <c r="J13" s="14">
        <v>6616168</v>
      </c>
      <c r="K13" s="15">
        <f t="shared" si="3"/>
        <v>7</v>
      </c>
      <c r="L13" s="14">
        <v>31990571</v>
      </c>
      <c r="M13" s="15">
        <f t="shared" si="4"/>
        <v>19</v>
      </c>
      <c r="N13" s="14">
        <v>21215888</v>
      </c>
      <c r="O13" s="50">
        <f t="shared" si="5"/>
        <v>13</v>
      </c>
      <c r="P13" s="53">
        <f t="shared" si="6"/>
        <v>0.66319191364230412</v>
      </c>
      <c r="Q13" s="14">
        <f t="shared" si="7"/>
        <v>10774683</v>
      </c>
      <c r="R13" s="81">
        <f t="shared" si="8"/>
        <v>30</v>
      </c>
      <c r="S13" s="6"/>
    </row>
    <row r="14" spans="2:19" x14ac:dyDescent="0.4">
      <c r="B14" s="94" t="s">
        <v>22</v>
      </c>
      <c r="C14" s="95" t="s">
        <v>23</v>
      </c>
      <c r="D14" s="14">
        <f t="shared" si="0"/>
        <v>11902103</v>
      </c>
      <c r="E14" s="15">
        <f t="shared" si="1"/>
        <v>6</v>
      </c>
      <c r="F14" s="14">
        <v>4227870</v>
      </c>
      <c r="G14" s="15">
        <f t="shared" si="1"/>
        <v>9</v>
      </c>
      <c r="H14" s="14">
        <v>2850192</v>
      </c>
      <c r="I14" s="15">
        <f t="shared" si="2"/>
        <v>4</v>
      </c>
      <c r="J14" s="14">
        <v>4824041</v>
      </c>
      <c r="K14" s="15">
        <f t="shared" si="3"/>
        <v>11</v>
      </c>
      <c r="L14" s="14">
        <v>31557037</v>
      </c>
      <c r="M14" s="15">
        <f t="shared" si="4"/>
        <v>20</v>
      </c>
      <c r="N14" s="14">
        <v>13887553</v>
      </c>
      <c r="O14" s="50">
        <f t="shared" si="5"/>
        <v>23</v>
      </c>
      <c r="P14" s="53">
        <f t="shared" si="6"/>
        <v>0.44007785014797174</v>
      </c>
      <c r="Q14" s="14">
        <f t="shared" si="7"/>
        <v>17669484</v>
      </c>
      <c r="R14" s="81">
        <f t="shared" si="8"/>
        <v>17</v>
      </c>
      <c r="S14" s="6"/>
    </row>
    <row r="15" spans="2:19" x14ac:dyDescent="0.4">
      <c r="B15" s="94" t="s">
        <v>24</v>
      </c>
      <c r="C15" s="95" t="s">
        <v>25</v>
      </c>
      <c r="D15" s="14">
        <f t="shared" si="0"/>
        <v>4569999</v>
      </c>
      <c r="E15" s="15">
        <f t="shared" si="1"/>
        <v>27</v>
      </c>
      <c r="F15" s="14">
        <v>1903981</v>
      </c>
      <c r="G15" s="15">
        <f t="shared" si="1"/>
        <v>26</v>
      </c>
      <c r="H15" s="14">
        <v>316294</v>
      </c>
      <c r="I15" s="15">
        <f t="shared" si="2"/>
        <v>17</v>
      </c>
      <c r="J15" s="14">
        <v>2349724</v>
      </c>
      <c r="K15" s="15">
        <f t="shared" si="3"/>
        <v>26</v>
      </c>
      <c r="L15" s="14">
        <v>25698080</v>
      </c>
      <c r="M15" s="15">
        <f t="shared" si="4"/>
        <v>26</v>
      </c>
      <c r="N15" s="14">
        <v>14255924</v>
      </c>
      <c r="O15" s="50">
        <f t="shared" si="5"/>
        <v>22</v>
      </c>
      <c r="P15" s="53">
        <f t="shared" si="6"/>
        <v>0.55474665811609269</v>
      </c>
      <c r="Q15" s="14">
        <f t="shared" si="7"/>
        <v>11442156</v>
      </c>
      <c r="R15" s="81">
        <f t="shared" si="8"/>
        <v>28</v>
      </c>
      <c r="S15" s="6"/>
    </row>
    <row r="16" spans="2:19" x14ac:dyDescent="0.4">
      <c r="B16" s="94" t="s">
        <v>26</v>
      </c>
      <c r="C16" s="95" t="s">
        <v>27</v>
      </c>
      <c r="D16" s="14">
        <f t="shared" si="0"/>
        <v>10915612</v>
      </c>
      <c r="E16" s="15">
        <f t="shared" si="1"/>
        <v>8</v>
      </c>
      <c r="F16" s="14">
        <v>4012719</v>
      </c>
      <c r="G16" s="15">
        <f t="shared" si="1"/>
        <v>11</v>
      </c>
      <c r="H16" s="14">
        <v>105157</v>
      </c>
      <c r="I16" s="15">
        <f t="shared" si="2"/>
        <v>26</v>
      </c>
      <c r="J16" s="14">
        <v>6797736</v>
      </c>
      <c r="K16" s="15">
        <f t="shared" si="3"/>
        <v>6</v>
      </c>
      <c r="L16" s="14">
        <v>71616451</v>
      </c>
      <c r="M16" s="15">
        <f t="shared" si="4"/>
        <v>5</v>
      </c>
      <c r="N16" s="14">
        <v>35326176</v>
      </c>
      <c r="O16" s="50">
        <f t="shared" si="5"/>
        <v>6</v>
      </c>
      <c r="P16" s="53">
        <f t="shared" si="6"/>
        <v>0.4932690116129882</v>
      </c>
      <c r="Q16" s="14">
        <f t="shared" si="7"/>
        <v>36290275</v>
      </c>
      <c r="R16" s="81">
        <f t="shared" si="8"/>
        <v>5</v>
      </c>
      <c r="S16" s="6"/>
    </row>
    <row r="17" spans="2:19" x14ac:dyDescent="0.4">
      <c r="B17" s="94" t="s">
        <v>28</v>
      </c>
      <c r="C17" s="95" t="s">
        <v>29</v>
      </c>
      <c r="D17" s="14">
        <f t="shared" si="0"/>
        <v>7614568</v>
      </c>
      <c r="E17" s="15">
        <f t="shared" si="1"/>
        <v>16</v>
      </c>
      <c r="F17" s="14">
        <v>4143499</v>
      </c>
      <c r="G17" s="15">
        <f t="shared" si="1"/>
        <v>10</v>
      </c>
      <c r="H17" s="14">
        <v>0</v>
      </c>
      <c r="I17" s="15">
        <f t="shared" si="2"/>
        <v>44</v>
      </c>
      <c r="J17" s="14">
        <v>3471069</v>
      </c>
      <c r="K17" s="15">
        <f t="shared" si="3"/>
        <v>16</v>
      </c>
      <c r="L17" s="14">
        <v>39656160</v>
      </c>
      <c r="M17" s="15">
        <f t="shared" si="4"/>
        <v>13</v>
      </c>
      <c r="N17" s="14">
        <v>24505842</v>
      </c>
      <c r="O17" s="50">
        <f t="shared" si="5"/>
        <v>10</v>
      </c>
      <c r="P17" s="53">
        <f t="shared" si="6"/>
        <v>0.61795801711512155</v>
      </c>
      <c r="Q17" s="14">
        <f t="shared" si="7"/>
        <v>15150318</v>
      </c>
      <c r="R17" s="81">
        <f t="shared" si="8"/>
        <v>23</v>
      </c>
      <c r="S17" s="6"/>
    </row>
    <row r="18" spans="2:19" x14ac:dyDescent="0.4">
      <c r="B18" s="94" t="s">
        <v>30</v>
      </c>
      <c r="C18" s="95" t="s">
        <v>31</v>
      </c>
      <c r="D18" s="14">
        <f t="shared" si="0"/>
        <v>2722967</v>
      </c>
      <c r="E18" s="15">
        <f t="shared" si="1"/>
        <v>37</v>
      </c>
      <c r="F18" s="14">
        <v>902799</v>
      </c>
      <c r="G18" s="15">
        <f t="shared" si="1"/>
        <v>48</v>
      </c>
      <c r="H18" s="14">
        <v>25924</v>
      </c>
      <c r="I18" s="15">
        <f t="shared" si="2"/>
        <v>33</v>
      </c>
      <c r="J18" s="14">
        <v>1794244</v>
      </c>
      <c r="K18" s="15">
        <f t="shared" si="3"/>
        <v>29</v>
      </c>
      <c r="L18" s="14">
        <v>18572209</v>
      </c>
      <c r="M18" s="15">
        <f t="shared" si="4"/>
        <v>31</v>
      </c>
      <c r="N18" s="14">
        <v>9250766</v>
      </c>
      <c r="O18" s="50">
        <f t="shared" si="5"/>
        <v>34</v>
      </c>
      <c r="P18" s="53">
        <f t="shared" si="6"/>
        <v>0.49809723765223618</v>
      </c>
      <c r="Q18" s="14">
        <f t="shared" si="7"/>
        <v>9321443</v>
      </c>
      <c r="R18" s="81">
        <f t="shared" si="8"/>
        <v>33</v>
      </c>
      <c r="S18" s="6"/>
    </row>
    <row r="19" spans="2:19" x14ac:dyDescent="0.4">
      <c r="B19" s="96" t="s">
        <v>32</v>
      </c>
      <c r="C19" s="97" t="s">
        <v>33</v>
      </c>
      <c r="D19" s="58">
        <f t="shared" si="0"/>
        <v>9292722</v>
      </c>
      <c r="E19" s="21">
        <f t="shared" si="1"/>
        <v>11</v>
      </c>
      <c r="F19" s="58">
        <v>2893668</v>
      </c>
      <c r="G19" s="21">
        <f t="shared" si="1"/>
        <v>19</v>
      </c>
      <c r="H19" s="58">
        <v>1549020</v>
      </c>
      <c r="I19" s="21">
        <f t="shared" si="2"/>
        <v>7</v>
      </c>
      <c r="J19" s="58">
        <v>4850034</v>
      </c>
      <c r="K19" s="21">
        <f t="shared" si="3"/>
        <v>10</v>
      </c>
      <c r="L19" s="58">
        <v>51181941</v>
      </c>
      <c r="M19" s="21">
        <f t="shared" si="4"/>
        <v>9</v>
      </c>
      <c r="N19" s="58">
        <v>20613124</v>
      </c>
      <c r="O19" s="59">
        <f t="shared" si="5"/>
        <v>14</v>
      </c>
      <c r="P19" s="60">
        <f t="shared" si="6"/>
        <v>0.40274213125289643</v>
      </c>
      <c r="Q19" s="58">
        <f t="shared" si="7"/>
        <v>30568817</v>
      </c>
      <c r="R19" s="82">
        <f t="shared" si="8"/>
        <v>6</v>
      </c>
      <c r="S19" s="6"/>
    </row>
    <row r="20" spans="2:19" x14ac:dyDescent="0.4">
      <c r="B20" s="94" t="s">
        <v>34</v>
      </c>
      <c r="C20" s="95" t="s">
        <v>35</v>
      </c>
      <c r="D20" s="14">
        <f t="shared" si="0"/>
        <v>18672197</v>
      </c>
      <c r="E20" s="15">
        <f t="shared" si="1"/>
        <v>3</v>
      </c>
      <c r="F20" s="14">
        <v>9761659</v>
      </c>
      <c r="G20" s="15">
        <f t="shared" si="1"/>
        <v>3</v>
      </c>
      <c r="H20" s="14">
        <v>1663474</v>
      </c>
      <c r="I20" s="15">
        <f t="shared" si="2"/>
        <v>6</v>
      </c>
      <c r="J20" s="14">
        <v>7247064</v>
      </c>
      <c r="K20" s="15">
        <f t="shared" si="3"/>
        <v>5</v>
      </c>
      <c r="L20" s="14">
        <v>35508985</v>
      </c>
      <c r="M20" s="15">
        <f t="shared" si="4"/>
        <v>16</v>
      </c>
      <c r="N20" s="14">
        <v>14674761</v>
      </c>
      <c r="O20" s="50">
        <f t="shared" si="5"/>
        <v>21</v>
      </c>
      <c r="P20" s="53">
        <f t="shared" si="6"/>
        <v>0.4132689515062174</v>
      </c>
      <c r="Q20" s="14">
        <f t="shared" si="7"/>
        <v>20834224</v>
      </c>
      <c r="R20" s="81">
        <f t="shared" si="8"/>
        <v>14</v>
      </c>
      <c r="S20" s="6"/>
    </row>
    <row r="21" spans="2:19" x14ac:dyDescent="0.4">
      <c r="B21" s="96" t="s">
        <v>36</v>
      </c>
      <c r="C21" s="97" t="s">
        <v>37</v>
      </c>
      <c r="D21" s="58">
        <f t="shared" si="0"/>
        <v>6620851</v>
      </c>
      <c r="E21" s="21">
        <f t="shared" si="1"/>
        <v>19</v>
      </c>
      <c r="F21" s="58">
        <v>3898306</v>
      </c>
      <c r="G21" s="21">
        <f t="shared" si="1"/>
        <v>15</v>
      </c>
      <c r="H21" s="58">
        <v>0</v>
      </c>
      <c r="I21" s="21">
        <f t="shared" si="2"/>
        <v>44</v>
      </c>
      <c r="J21" s="58">
        <v>2722545</v>
      </c>
      <c r="K21" s="21">
        <f t="shared" si="3"/>
        <v>23</v>
      </c>
      <c r="L21" s="58">
        <v>60209503</v>
      </c>
      <c r="M21" s="21">
        <f t="shared" si="4"/>
        <v>6</v>
      </c>
      <c r="N21" s="58">
        <v>30244713</v>
      </c>
      <c r="O21" s="59">
        <f t="shared" si="5"/>
        <v>8</v>
      </c>
      <c r="P21" s="60">
        <f t="shared" si="6"/>
        <v>0.5023245749097115</v>
      </c>
      <c r="Q21" s="58">
        <f t="shared" si="7"/>
        <v>29964790</v>
      </c>
      <c r="R21" s="82">
        <f t="shared" si="8"/>
        <v>7</v>
      </c>
      <c r="S21" s="6"/>
    </row>
    <row r="22" spans="2:19" x14ac:dyDescent="0.4">
      <c r="B22" s="94" t="s">
        <v>38</v>
      </c>
      <c r="C22" s="95" t="s">
        <v>39</v>
      </c>
      <c r="D22" s="14">
        <f t="shared" si="0"/>
        <v>10967200</v>
      </c>
      <c r="E22" s="15">
        <f t="shared" si="1"/>
        <v>7</v>
      </c>
      <c r="F22" s="14">
        <v>4516272</v>
      </c>
      <c r="G22" s="15">
        <f t="shared" si="1"/>
        <v>8</v>
      </c>
      <c r="H22" s="14">
        <v>0</v>
      </c>
      <c r="I22" s="15">
        <f t="shared" si="2"/>
        <v>44</v>
      </c>
      <c r="J22" s="14">
        <v>6450928</v>
      </c>
      <c r="K22" s="15">
        <f t="shared" si="3"/>
        <v>8</v>
      </c>
      <c r="L22" s="14">
        <v>57809439</v>
      </c>
      <c r="M22" s="15">
        <f t="shared" si="4"/>
        <v>8</v>
      </c>
      <c r="N22" s="14">
        <v>33441312</v>
      </c>
      <c r="O22" s="50">
        <f t="shared" si="5"/>
        <v>7</v>
      </c>
      <c r="P22" s="53">
        <f t="shared" si="6"/>
        <v>0.57847494420418089</v>
      </c>
      <c r="Q22" s="14">
        <f t="shared" si="7"/>
        <v>24368127</v>
      </c>
      <c r="R22" s="81">
        <f t="shared" si="8"/>
        <v>11</v>
      </c>
      <c r="S22" s="6"/>
    </row>
    <row r="23" spans="2:19" x14ac:dyDescent="0.4">
      <c r="B23" s="94" t="s">
        <v>40</v>
      </c>
      <c r="C23" s="95" t="s">
        <v>41</v>
      </c>
      <c r="D23" s="14">
        <f t="shared" si="0"/>
        <v>7033956</v>
      </c>
      <c r="E23" s="15">
        <f t="shared" si="1"/>
        <v>18</v>
      </c>
      <c r="F23" s="14">
        <v>3923533</v>
      </c>
      <c r="G23" s="15">
        <f t="shared" si="1"/>
        <v>13</v>
      </c>
      <c r="H23" s="14">
        <v>0</v>
      </c>
      <c r="I23" s="15">
        <f t="shared" si="2"/>
        <v>44</v>
      </c>
      <c r="J23" s="14">
        <v>3110423</v>
      </c>
      <c r="K23" s="15">
        <f t="shared" si="3"/>
        <v>19</v>
      </c>
      <c r="L23" s="14">
        <v>76676058</v>
      </c>
      <c r="M23" s="15">
        <f t="shared" si="4"/>
        <v>4</v>
      </c>
      <c r="N23" s="14">
        <v>40127583</v>
      </c>
      <c r="O23" s="50">
        <f t="shared" si="5"/>
        <v>3</v>
      </c>
      <c r="P23" s="53">
        <f t="shared" si="6"/>
        <v>0.52333914975128215</v>
      </c>
      <c r="Q23" s="14">
        <f t="shared" si="7"/>
        <v>36548475</v>
      </c>
      <c r="R23" s="81">
        <f t="shared" si="8"/>
        <v>4</v>
      </c>
      <c r="S23" s="6"/>
    </row>
    <row r="24" spans="2:19" x14ac:dyDescent="0.4">
      <c r="B24" s="94" t="s">
        <v>42</v>
      </c>
      <c r="C24" s="95" t="s">
        <v>43</v>
      </c>
      <c r="D24" s="14">
        <f t="shared" si="0"/>
        <v>4791367</v>
      </c>
      <c r="E24" s="15">
        <f t="shared" si="1"/>
        <v>25</v>
      </c>
      <c r="F24" s="14">
        <v>1918036</v>
      </c>
      <c r="G24" s="15">
        <f t="shared" si="1"/>
        <v>25</v>
      </c>
      <c r="H24" s="14">
        <v>0</v>
      </c>
      <c r="I24" s="15">
        <f t="shared" si="2"/>
        <v>44</v>
      </c>
      <c r="J24" s="14">
        <v>2873331</v>
      </c>
      <c r="K24" s="15">
        <f t="shared" si="3"/>
        <v>20</v>
      </c>
      <c r="L24" s="14">
        <v>17489009</v>
      </c>
      <c r="M24" s="15">
        <f t="shared" si="4"/>
        <v>34</v>
      </c>
      <c r="N24" s="14">
        <v>12234004</v>
      </c>
      <c r="O24" s="50">
        <f t="shared" si="5"/>
        <v>27</v>
      </c>
      <c r="P24" s="53">
        <f t="shared" si="6"/>
        <v>0.69952528470881337</v>
      </c>
      <c r="Q24" s="14">
        <f t="shared" si="7"/>
        <v>5255005</v>
      </c>
      <c r="R24" s="81">
        <f t="shared" si="8"/>
        <v>39</v>
      </c>
      <c r="S24" s="6"/>
    </row>
    <row r="25" spans="2:19" x14ac:dyDescent="0.4">
      <c r="B25" s="94" t="s">
        <v>44</v>
      </c>
      <c r="C25" s="95" t="s">
        <v>45</v>
      </c>
      <c r="D25" s="14">
        <f t="shared" si="0"/>
        <v>9053941</v>
      </c>
      <c r="E25" s="15">
        <f t="shared" si="1"/>
        <v>12</v>
      </c>
      <c r="F25" s="14">
        <v>4678183</v>
      </c>
      <c r="G25" s="15">
        <f t="shared" si="1"/>
        <v>7</v>
      </c>
      <c r="H25" s="14">
        <v>0</v>
      </c>
      <c r="I25" s="15">
        <f t="shared" si="2"/>
        <v>44</v>
      </c>
      <c r="J25" s="14">
        <v>4375758</v>
      </c>
      <c r="K25" s="15">
        <f t="shared" si="3"/>
        <v>14</v>
      </c>
      <c r="L25" s="14">
        <v>26749690</v>
      </c>
      <c r="M25" s="15">
        <f t="shared" si="4"/>
        <v>25</v>
      </c>
      <c r="N25" s="14">
        <v>0</v>
      </c>
      <c r="O25" s="50">
        <f t="shared" si="5"/>
        <v>63</v>
      </c>
      <c r="P25" s="53">
        <f t="shared" si="6"/>
        <v>0</v>
      </c>
      <c r="Q25" s="14">
        <f t="shared" si="7"/>
        <v>26749690</v>
      </c>
      <c r="R25" s="81">
        <f t="shared" si="8"/>
        <v>8</v>
      </c>
      <c r="S25" s="6"/>
    </row>
    <row r="26" spans="2:19" x14ac:dyDescent="0.4">
      <c r="B26" s="94" t="s">
        <v>46</v>
      </c>
      <c r="C26" s="95" t="s">
        <v>47</v>
      </c>
      <c r="D26" s="14">
        <f t="shared" si="0"/>
        <v>3295595</v>
      </c>
      <c r="E26" s="15">
        <f t="shared" si="1"/>
        <v>30</v>
      </c>
      <c r="F26" s="14">
        <v>3035304</v>
      </c>
      <c r="G26" s="15">
        <f t="shared" si="1"/>
        <v>17</v>
      </c>
      <c r="H26" s="14">
        <v>0</v>
      </c>
      <c r="I26" s="15">
        <f t="shared" si="2"/>
        <v>44</v>
      </c>
      <c r="J26" s="14">
        <v>260291</v>
      </c>
      <c r="K26" s="15">
        <f t="shared" si="3"/>
        <v>53</v>
      </c>
      <c r="L26" s="14">
        <v>32304840</v>
      </c>
      <c r="M26" s="15">
        <f t="shared" si="4"/>
        <v>18</v>
      </c>
      <c r="N26" s="14">
        <v>19372998</v>
      </c>
      <c r="O26" s="50">
        <f t="shared" si="5"/>
        <v>15</v>
      </c>
      <c r="P26" s="53">
        <f t="shared" si="6"/>
        <v>0.59969335864223439</v>
      </c>
      <c r="Q26" s="14">
        <f t="shared" si="7"/>
        <v>12931842</v>
      </c>
      <c r="R26" s="81">
        <f t="shared" si="8"/>
        <v>24</v>
      </c>
      <c r="S26" s="6"/>
    </row>
    <row r="27" spans="2:19" x14ac:dyDescent="0.4">
      <c r="B27" s="94" t="s">
        <v>48</v>
      </c>
      <c r="C27" s="95" t="s">
        <v>49</v>
      </c>
      <c r="D27" s="14">
        <f t="shared" si="0"/>
        <v>2334999</v>
      </c>
      <c r="E27" s="15">
        <f t="shared" si="1"/>
        <v>40</v>
      </c>
      <c r="F27" s="14">
        <v>2007046</v>
      </c>
      <c r="G27" s="15">
        <f t="shared" si="1"/>
        <v>24</v>
      </c>
      <c r="H27" s="14">
        <v>0</v>
      </c>
      <c r="I27" s="15">
        <f t="shared" si="2"/>
        <v>44</v>
      </c>
      <c r="J27" s="14">
        <v>327953</v>
      </c>
      <c r="K27" s="15">
        <f t="shared" si="3"/>
        <v>49</v>
      </c>
      <c r="L27" s="14">
        <v>28556873</v>
      </c>
      <c r="M27" s="15">
        <f t="shared" si="4"/>
        <v>23</v>
      </c>
      <c r="N27" s="14">
        <v>13350617</v>
      </c>
      <c r="O27" s="50">
        <f t="shared" si="5"/>
        <v>25</v>
      </c>
      <c r="P27" s="53">
        <f t="shared" si="6"/>
        <v>0.46750976551249152</v>
      </c>
      <c r="Q27" s="14">
        <f t="shared" si="7"/>
        <v>15206256</v>
      </c>
      <c r="R27" s="81">
        <f t="shared" si="8"/>
        <v>22</v>
      </c>
      <c r="S27" s="6"/>
    </row>
    <row r="28" spans="2:19" x14ac:dyDescent="0.4">
      <c r="B28" s="94" t="s">
        <v>50</v>
      </c>
      <c r="C28" s="95" t="s">
        <v>51</v>
      </c>
      <c r="D28" s="14">
        <f t="shared" si="0"/>
        <v>5205736</v>
      </c>
      <c r="E28" s="15">
        <f t="shared" si="1"/>
        <v>22</v>
      </c>
      <c r="F28" s="14">
        <v>2466868</v>
      </c>
      <c r="G28" s="15">
        <f t="shared" si="1"/>
        <v>21</v>
      </c>
      <c r="H28" s="14">
        <v>0</v>
      </c>
      <c r="I28" s="15">
        <f t="shared" si="2"/>
        <v>44</v>
      </c>
      <c r="J28" s="14">
        <v>2738868</v>
      </c>
      <c r="K28" s="15">
        <f t="shared" si="3"/>
        <v>22</v>
      </c>
      <c r="L28" s="14">
        <v>15471024</v>
      </c>
      <c r="M28" s="15">
        <f t="shared" si="4"/>
        <v>38</v>
      </c>
      <c r="N28" s="14">
        <v>9876812</v>
      </c>
      <c r="O28" s="50">
        <f t="shared" si="5"/>
        <v>32</v>
      </c>
      <c r="P28" s="53">
        <f t="shared" si="6"/>
        <v>0.63840712806081867</v>
      </c>
      <c r="Q28" s="14">
        <f t="shared" si="7"/>
        <v>5594212</v>
      </c>
      <c r="R28" s="81">
        <f t="shared" si="8"/>
        <v>38</v>
      </c>
      <c r="S28" s="6"/>
    </row>
    <row r="29" spans="2:19" x14ac:dyDescent="0.4">
      <c r="B29" s="94" t="s">
        <v>52</v>
      </c>
      <c r="C29" s="95" t="s">
        <v>53</v>
      </c>
      <c r="D29" s="14">
        <f t="shared" si="0"/>
        <v>1756522</v>
      </c>
      <c r="E29" s="15">
        <f t="shared" si="1"/>
        <v>47</v>
      </c>
      <c r="F29" s="14">
        <v>1069004</v>
      </c>
      <c r="G29" s="15">
        <f t="shared" si="1"/>
        <v>43</v>
      </c>
      <c r="H29" s="14">
        <v>6019</v>
      </c>
      <c r="I29" s="15">
        <f t="shared" si="2"/>
        <v>37</v>
      </c>
      <c r="J29" s="14">
        <v>681499</v>
      </c>
      <c r="K29" s="15">
        <f t="shared" si="3"/>
        <v>41</v>
      </c>
      <c r="L29" s="14">
        <v>17530679</v>
      </c>
      <c r="M29" s="15">
        <f t="shared" si="4"/>
        <v>33</v>
      </c>
      <c r="N29" s="14">
        <v>6337614</v>
      </c>
      <c r="O29" s="50">
        <f t="shared" si="5"/>
        <v>40</v>
      </c>
      <c r="P29" s="53">
        <f t="shared" si="6"/>
        <v>0.36151560358842916</v>
      </c>
      <c r="Q29" s="14">
        <f t="shared" si="7"/>
        <v>11193065</v>
      </c>
      <c r="R29" s="81">
        <f t="shared" si="8"/>
        <v>29</v>
      </c>
      <c r="S29" s="6"/>
    </row>
    <row r="30" spans="2:19" x14ac:dyDescent="0.4">
      <c r="B30" s="94" t="s">
        <v>54</v>
      </c>
      <c r="C30" s="95" t="s">
        <v>55</v>
      </c>
      <c r="D30" s="14">
        <f t="shared" si="0"/>
        <v>3171467</v>
      </c>
      <c r="E30" s="15">
        <f t="shared" si="1"/>
        <v>32</v>
      </c>
      <c r="F30" s="14">
        <v>2159513</v>
      </c>
      <c r="G30" s="15">
        <f t="shared" si="1"/>
        <v>23</v>
      </c>
      <c r="H30" s="14">
        <v>0</v>
      </c>
      <c r="I30" s="15">
        <f t="shared" si="2"/>
        <v>44</v>
      </c>
      <c r="J30" s="14">
        <v>1011954</v>
      </c>
      <c r="K30" s="15">
        <f t="shared" si="3"/>
        <v>38</v>
      </c>
      <c r="L30" s="14">
        <v>47632431</v>
      </c>
      <c r="M30" s="15">
        <f t="shared" si="4"/>
        <v>10</v>
      </c>
      <c r="N30" s="14">
        <v>22570966</v>
      </c>
      <c r="O30" s="50">
        <f t="shared" si="5"/>
        <v>11</v>
      </c>
      <c r="P30" s="53">
        <f t="shared" si="6"/>
        <v>0.47385710798594344</v>
      </c>
      <c r="Q30" s="14">
        <f t="shared" si="7"/>
        <v>25061465</v>
      </c>
      <c r="R30" s="81">
        <f t="shared" si="8"/>
        <v>9</v>
      </c>
      <c r="S30" s="6"/>
    </row>
    <row r="31" spans="2:19" x14ac:dyDescent="0.4">
      <c r="B31" s="96" t="s">
        <v>56</v>
      </c>
      <c r="C31" s="97" t="s">
        <v>57</v>
      </c>
      <c r="D31" s="58">
        <f t="shared" si="0"/>
        <v>4653257</v>
      </c>
      <c r="E31" s="21">
        <f t="shared" si="1"/>
        <v>26</v>
      </c>
      <c r="F31" s="58">
        <v>1333669</v>
      </c>
      <c r="G31" s="21">
        <f t="shared" si="1"/>
        <v>38</v>
      </c>
      <c r="H31" s="58">
        <v>0</v>
      </c>
      <c r="I31" s="21">
        <f t="shared" si="2"/>
        <v>44</v>
      </c>
      <c r="J31" s="58">
        <v>3319588</v>
      </c>
      <c r="K31" s="21">
        <f t="shared" si="3"/>
        <v>18</v>
      </c>
      <c r="L31" s="58">
        <v>22569957</v>
      </c>
      <c r="M31" s="21">
        <f t="shared" si="4"/>
        <v>30</v>
      </c>
      <c r="N31" s="58">
        <v>11924224</v>
      </c>
      <c r="O31" s="59">
        <f t="shared" si="5"/>
        <v>28</v>
      </c>
      <c r="P31" s="60">
        <f t="shared" si="6"/>
        <v>0.52832284970680277</v>
      </c>
      <c r="Q31" s="58">
        <f t="shared" si="7"/>
        <v>10645733</v>
      </c>
      <c r="R31" s="82">
        <f t="shared" si="8"/>
        <v>31</v>
      </c>
      <c r="S31" s="6"/>
    </row>
    <row r="32" spans="2:19" x14ac:dyDescent="0.4">
      <c r="B32" s="94" t="s">
        <v>58</v>
      </c>
      <c r="C32" s="95" t="s">
        <v>59</v>
      </c>
      <c r="D32" s="14">
        <f t="shared" si="0"/>
        <v>8797136</v>
      </c>
      <c r="E32" s="15">
        <f t="shared" si="1"/>
        <v>13</v>
      </c>
      <c r="F32" s="14">
        <v>5821861</v>
      </c>
      <c r="G32" s="15">
        <f t="shared" si="1"/>
        <v>5</v>
      </c>
      <c r="H32" s="14">
        <v>129554</v>
      </c>
      <c r="I32" s="15">
        <f t="shared" si="2"/>
        <v>24</v>
      </c>
      <c r="J32" s="14">
        <v>2845721</v>
      </c>
      <c r="K32" s="15">
        <f t="shared" si="3"/>
        <v>21</v>
      </c>
      <c r="L32" s="14">
        <v>47005789</v>
      </c>
      <c r="M32" s="15">
        <f t="shared" si="4"/>
        <v>11</v>
      </c>
      <c r="N32" s="14">
        <v>24690260</v>
      </c>
      <c r="O32" s="50">
        <f t="shared" si="5"/>
        <v>9</v>
      </c>
      <c r="P32" s="53">
        <f t="shared" si="6"/>
        <v>0.5252599844670196</v>
      </c>
      <c r="Q32" s="14">
        <f t="shared" si="7"/>
        <v>22315529</v>
      </c>
      <c r="R32" s="81">
        <f t="shared" si="8"/>
        <v>12</v>
      </c>
      <c r="S32" s="6"/>
    </row>
    <row r="33" spans="2:19" x14ac:dyDescent="0.4">
      <c r="B33" s="98" t="s">
        <v>60</v>
      </c>
      <c r="C33" s="99" t="s">
        <v>61</v>
      </c>
      <c r="D33" s="61">
        <f t="shared" si="0"/>
        <v>3088061</v>
      </c>
      <c r="E33" s="24">
        <f t="shared" si="1"/>
        <v>33</v>
      </c>
      <c r="F33" s="61">
        <v>1135614</v>
      </c>
      <c r="G33" s="24">
        <f t="shared" si="1"/>
        <v>41</v>
      </c>
      <c r="H33" s="61">
        <v>708730</v>
      </c>
      <c r="I33" s="24">
        <f t="shared" si="2"/>
        <v>12</v>
      </c>
      <c r="J33" s="61">
        <v>1243717</v>
      </c>
      <c r="K33" s="24">
        <f t="shared" si="3"/>
        <v>35</v>
      </c>
      <c r="L33" s="61">
        <v>23608288</v>
      </c>
      <c r="M33" s="24">
        <f t="shared" si="4"/>
        <v>28</v>
      </c>
      <c r="N33" s="61">
        <v>10904674</v>
      </c>
      <c r="O33" s="62">
        <f t="shared" si="5"/>
        <v>30</v>
      </c>
      <c r="P33" s="63">
        <f t="shared" si="6"/>
        <v>0.4619002445242959</v>
      </c>
      <c r="Q33" s="61">
        <f t="shared" si="7"/>
        <v>12703614</v>
      </c>
      <c r="R33" s="83">
        <f t="shared" si="8"/>
        <v>25</v>
      </c>
      <c r="S33" s="6"/>
    </row>
    <row r="34" spans="2:19" x14ac:dyDescent="0.4">
      <c r="B34" s="94" t="s">
        <v>62</v>
      </c>
      <c r="C34" s="95" t="s">
        <v>63</v>
      </c>
      <c r="D34" s="14">
        <f t="shared" si="0"/>
        <v>2716000</v>
      </c>
      <c r="E34" s="15">
        <f t="shared" si="1"/>
        <v>38</v>
      </c>
      <c r="F34" s="14">
        <v>820466</v>
      </c>
      <c r="G34" s="15">
        <f t="shared" si="1"/>
        <v>51</v>
      </c>
      <c r="H34" s="14">
        <v>122049</v>
      </c>
      <c r="I34" s="15">
        <f t="shared" si="2"/>
        <v>25</v>
      </c>
      <c r="J34" s="14">
        <v>1773485</v>
      </c>
      <c r="K34" s="15">
        <f t="shared" si="3"/>
        <v>30</v>
      </c>
      <c r="L34" s="14">
        <v>25128449</v>
      </c>
      <c r="M34" s="15">
        <f t="shared" si="4"/>
        <v>27</v>
      </c>
      <c r="N34" s="14">
        <v>7952289</v>
      </c>
      <c r="O34" s="50">
        <f t="shared" si="5"/>
        <v>38</v>
      </c>
      <c r="P34" s="53">
        <f t="shared" si="6"/>
        <v>0.31646557254687707</v>
      </c>
      <c r="Q34" s="14">
        <f t="shared" si="7"/>
        <v>17176160</v>
      </c>
      <c r="R34" s="81">
        <f t="shared" si="8"/>
        <v>18</v>
      </c>
      <c r="S34" s="6"/>
    </row>
    <row r="35" spans="2:19" x14ac:dyDescent="0.4">
      <c r="B35" s="94" t="s">
        <v>64</v>
      </c>
      <c r="C35" s="95" t="s">
        <v>65</v>
      </c>
      <c r="D35" s="14">
        <f t="shared" si="0"/>
        <v>5000885</v>
      </c>
      <c r="E35" s="15">
        <f t="shared" si="1"/>
        <v>23</v>
      </c>
      <c r="F35" s="14">
        <v>3020178</v>
      </c>
      <c r="G35" s="15">
        <f t="shared" si="1"/>
        <v>18</v>
      </c>
      <c r="H35" s="14">
        <v>0</v>
      </c>
      <c r="I35" s="15">
        <f t="shared" si="2"/>
        <v>44</v>
      </c>
      <c r="J35" s="14">
        <v>1980707</v>
      </c>
      <c r="K35" s="15">
        <f t="shared" si="3"/>
        <v>27</v>
      </c>
      <c r="L35" s="14">
        <v>23134361</v>
      </c>
      <c r="M35" s="15">
        <f t="shared" si="4"/>
        <v>29</v>
      </c>
      <c r="N35" s="14">
        <v>13025844</v>
      </c>
      <c r="O35" s="50">
        <f t="shared" si="5"/>
        <v>26</v>
      </c>
      <c r="P35" s="53">
        <f t="shared" si="6"/>
        <v>0.56305181716495212</v>
      </c>
      <c r="Q35" s="14">
        <f t="shared" si="7"/>
        <v>10108517</v>
      </c>
      <c r="R35" s="81">
        <f t="shared" si="8"/>
        <v>32</v>
      </c>
      <c r="S35" s="6"/>
    </row>
    <row r="36" spans="2:19" x14ac:dyDescent="0.4">
      <c r="B36" s="94" t="s">
        <v>66</v>
      </c>
      <c r="C36" s="95" t="s">
        <v>67</v>
      </c>
      <c r="D36" s="14">
        <f t="shared" si="0"/>
        <v>1968424</v>
      </c>
      <c r="E36" s="15">
        <f t="shared" si="1"/>
        <v>43</v>
      </c>
      <c r="F36" s="14">
        <v>1642561</v>
      </c>
      <c r="G36" s="15">
        <f t="shared" si="1"/>
        <v>29</v>
      </c>
      <c r="H36" s="14">
        <v>4597</v>
      </c>
      <c r="I36" s="15">
        <f t="shared" si="2"/>
        <v>38</v>
      </c>
      <c r="J36" s="14">
        <v>321266</v>
      </c>
      <c r="K36" s="15">
        <f t="shared" si="3"/>
        <v>50</v>
      </c>
      <c r="L36" s="14">
        <v>42250940</v>
      </c>
      <c r="M36" s="15">
        <f t="shared" si="4"/>
        <v>12</v>
      </c>
      <c r="N36" s="14">
        <v>17758782</v>
      </c>
      <c r="O36" s="50">
        <f t="shared" si="5"/>
        <v>17</v>
      </c>
      <c r="P36" s="53">
        <f t="shared" si="6"/>
        <v>0.42031684975529537</v>
      </c>
      <c r="Q36" s="14">
        <f t="shared" si="7"/>
        <v>24492158</v>
      </c>
      <c r="R36" s="81">
        <f t="shared" si="8"/>
        <v>10</v>
      </c>
      <c r="S36" s="6"/>
    </row>
    <row r="37" spans="2:19" x14ac:dyDescent="0.4">
      <c r="B37" s="100" t="s">
        <v>68</v>
      </c>
      <c r="C37" s="101" t="s">
        <v>69</v>
      </c>
      <c r="D37" s="64">
        <f t="shared" si="0"/>
        <v>2805434</v>
      </c>
      <c r="E37" s="27">
        <f t="shared" si="1"/>
        <v>36</v>
      </c>
      <c r="F37" s="64">
        <v>1408593</v>
      </c>
      <c r="G37" s="27">
        <f t="shared" si="1"/>
        <v>34</v>
      </c>
      <c r="H37" s="64">
        <v>3085</v>
      </c>
      <c r="I37" s="27">
        <f t="shared" si="2"/>
        <v>40</v>
      </c>
      <c r="J37" s="64">
        <v>1393756</v>
      </c>
      <c r="K37" s="27">
        <f t="shared" si="3"/>
        <v>33</v>
      </c>
      <c r="L37" s="64">
        <v>15676196</v>
      </c>
      <c r="M37" s="27">
        <f t="shared" si="4"/>
        <v>37</v>
      </c>
      <c r="N37" s="64">
        <v>10735388</v>
      </c>
      <c r="O37" s="65">
        <f t="shared" si="5"/>
        <v>31</v>
      </c>
      <c r="P37" s="66">
        <f t="shared" si="6"/>
        <v>0.68482098590755058</v>
      </c>
      <c r="Q37" s="64">
        <f t="shared" si="7"/>
        <v>4940808</v>
      </c>
      <c r="R37" s="84">
        <f t="shared" si="8"/>
        <v>40</v>
      </c>
      <c r="S37" s="6"/>
    </row>
    <row r="38" spans="2:19" x14ac:dyDescent="0.4">
      <c r="B38" s="94" t="s">
        <v>70</v>
      </c>
      <c r="C38" s="95" t="s">
        <v>71</v>
      </c>
      <c r="D38" s="14">
        <f t="shared" si="0"/>
        <v>5800068</v>
      </c>
      <c r="E38" s="15">
        <f t="shared" si="1"/>
        <v>20</v>
      </c>
      <c r="F38" s="14">
        <v>3913097</v>
      </c>
      <c r="G38" s="15">
        <f t="shared" si="1"/>
        <v>14</v>
      </c>
      <c r="H38" s="14">
        <v>152194</v>
      </c>
      <c r="I38" s="15">
        <f t="shared" si="2"/>
        <v>22</v>
      </c>
      <c r="J38" s="14">
        <v>1734777</v>
      </c>
      <c r="K38" s="15">
        <f t="shared" si="3"/>
        <v>31</v>
      </c>
      <c r="L38" s="14">
        <v>31111839</v>
      </c>
      <c r="M38" s="15">
        <f t="shared" si="4"/>
        <v>21</v>
      </c>
      <c r="N38" s="14">
        <v>15892897</v>
      </c>
      <c r="O38" s="50">
        <f t="shared" si="5"/>
        <v>18</v>
      </c>
      <c r="P38" s="53">
        <f t="shared" si="6"/>
        <v>0.51083116623225</v>
      </c>
      <c r="Q38" s="14">
        <f t="shared" si="7"/>
        <v>15218942</v>
      </c>
      <c r="R38" s="81">
        <f t="shared" si="8"/>
        <v>21</v>
      </c>
      <c r="S38" s="6"/>
    </row>
    <row r="39" spans="2:19" x14ac:dyDescent="0.4">
      <c r="B39" s="94" t="s">
        <v>72</v>
      </c>
      <c r="C39" s="95" t="s">
        <v>73</v>
      </c>
      <c r="D39" s="14">
        <f t="shared" si="0"/>
        <v>2962847</v>
      </c>
      <c r="E39" s="15">
        <f t="shared" si="1"/>
        <v>34</v>
      </c>
      <c r="F39" s="14">
        <v>1394525</v>
      </c>
      <c r="G39" s="15">
        <f t="shared" si="1"/>
        <v>35</v>
      </c>
      <c r="H39" s="14">
        <v>412762</v>
      </c>
      <c r="I39" s="15">
        <f t="shared" si="2"/>
        <v>15</v>
      </c>
      <c r="J39" s="14">
        <v>1155560</v>
      </c>
      <c r="K39" s="15">
        <f t="shared" si="3"/>
        <v>36</v>
      </c>
      <c r="L39" s="14">
        <v>13427721</v>
      </c>
      <c r="M39" s="15">
        <f t="shared" si="4"/>
        <v>40</v>
      </c>
      <c r="N39" s="14">
        <v>8839744</v>
      </c>
      <c r="O39" s="50">
        <f t="shared" si="5"/>
        <v>36</v>
      </c>
      <c r="P39" s="53">
        <f t="shared" si="6"/>
        <v>0.65832049980782292</v>
      </c>
      <c r="Q39" s="14">
        <f t="shared" si="7"/>
        <v>4587977</v>
      </c>
      <c r="R39" s="81">
        <f t="shared" si="8"/>
        <v>43</v>
      </c>
      <c r="S39" s="6"/>
    </row>
    <row r="40" spans="2:19" x14ac:dyDescent="0.4">
      <c r="B40" s="100" t="s">
        <v>74</v>
      </c>
      <c r="C40" s="101" t="s">
        <v>75</v>
      </c>
      <c r="D40" s="64">
        <f t="shared" si="0"/>
        <v>3238749</v>
      </c>
      <c r="E40" s="27">
        <f t="shared" si="1"/>
        <v>31</v>
      </c>
      <c r="F40" s="64">
        <v>1430140</v>
      </c>
      <c r="G40" s="27">
        <f t="shared" si="1"/>
        <v>33</v>
      </c>
      <c r="H40" s="64">
        <v>0</v>
      </c>
      <c r="I40" s="27">
        <f t="shared" si="2"/>
        <v>44</v>
      </c>
      <c r="J40" s="64">
        <v>1808609</v>
      </c>
      <c r="K40" s="27">
        <f t="shared" si="3"/>
        <v>28</v>
      </c>
      <c r="L40" s="64">
        <v>17933131</v>
      </c>
      <c r="M40" s="27">
        <f t="shared" si="4"/>
        <v>32</v>
      </c>
      <c r="N40" s="64">
        <v>11037007</v>
      </c>
      <c r="O40" s="65">
        <f t="shared" si="5"/>
        <v>29</v>
      </c>
      <c r="P40" s="66">
        <f t="shared" si="6"/>
        <v>0.61545343085934079</v>
      </c>
      <c r="Q40" s="64">
        <f t="shared" si="7"/>
        <v>6896124</v>
      </c>
      <c r="R40" s="84">
        <f t="shared" si="8"/>
        <v>36</v>
      </c>
      <c r="S40" s="6"/>
    </row>
    <row r="41" spans="2:19" x14ac:dyDescent="0.4">
      <c r="B41" s="100" t="s">
        <v>76</v>
      </c>
      <c r="C41" s="101" t="s">
        <v>77</v>
      </c>
      <c r="D41" s="64">
        <f t="shared" si="0"/>
        <v>2896498</v>
      </c>
      <c r="E41" s="27">
        <f t="shared" si="1"/>
        <v>35</v>
      </c>
      <c r="F41" s="64">
        <v>1824335</v>
      </c>
      <c r="G41" s="27">
        <f t="shared" si="1"/>
        <v>28</v>
      </c>
      <c r="H41" s="64">
        <v>193546</v>
      </c>
      <c r="I41" s="27">
        <f t="shared" si="2"/>
        <v>20</v>
      </c>
      <c r="J41" s="64">
        <v>878617</v>
      </c>
      <c r="K41" s="27">
        <f t="shared" si="3"/>
        <v>39</v>
      </c>
      <c r="L41" s="64">
        <v>16487287</v>
      </c>
      <c r="M41" s="27">
        <f t="shared" si="4"/>
        <v>35</v>
      </c>
      <c r="N41" s="64">
        <v>9426169</v>
      </c>
      <c r="O41" s="65">
        <f t="shared" si="5"/>
        <v>33</v>
      </c>
      <c r="P41" s="66">
        <f t="shared" si="6"/>
        <v>0.57172347397118761</v>
      </c>
      <c r="Q41" s="64">
        <f t="shared" si="7"/>
        <v>7061118</v>
      </c>
      <c r="R41" s="84">
        <f t="shared" si="8"/>
        <v>35</v>
      </c>
      <c r="S41" s="6"/>
    </row>
    <row r="42" spans="2:19" x14ac:dyDescent="0.4">
      <c r="B42" s="94" t="s">
        <v>78</v>
      </c>
      <c r="C42" s="95" t="s">
        <v>79</v>
      </c>
      <c r="D42" s="14">
        <f t="shared" si="0"/>
        <v>3811270</v>
      </c>
      <c r="E42" s="15">
        <f t="shared" si="1"/>
        <v>28</v>
      </c>
      <c r="F42" s="14">
        <v>1344834</v>
      </c>
      <c r="G42" s="15">
        <f t="shared" si="1"/>
        <v>36</v>
      </c>
      <c r="H42" s="14">
        <v>0</v>
      </c>
      <c r="I42" s="15">
        <f t="shared" si="2"/>
        <v>44</v>
      </c>
      <c r="J42" s="14">
        <v>2466436</v>
      </c>
      <c r="K42" s="15">
        <f t="shared" si="3"/>
        <v>25</v>
      </c>
      <c r="L42" s="14">
        <v>16247466</v>
      </c>
      <c r="M42" s="15">
        <f t="shared" si="4"/>
        <v>36</v>
      </c>
      <c r="N42" s="14">
        <v>9117009</v>
      </c>
      <c r="O42" s="50">
        <f t="shared" si="5"/>
        <v>35</v>
      </c>
      <c r="P42" s="53">
        <f t="shared" si="6"/>
        <v>0.56113421009774689</v>
      </c>
      <c r="Q42" s="14">
        <f t="shared" si="7"/>
        <v>7130457</v>
      </c>
      <c r="R42" s="81">
        <f t="shared" si="8"/>
        <v>34</v>
      </c>
      <c r="S42" s="6"/>
    </row>
    <row r="43" spans="2:19" x14ac:dyDescent="0.4">
      <c r="B43" s="94">
        <v>39</v>
      </c>
      <c r="C43" s="95" t="s">
        <v>80</v>
      </c>
      <c r="D43" s="14">
        <f t="shared" si="0"/>
        <v>10651535</v>
      </c>
      <c r="E43" s="15">
        <f t="shared" si="1"/>
        <v>9</v>
      </c>
      <c r="F43" s="14">
        <v>3307935</v>
      </c>
      <c r="G43" s="15">
        <f t="shared" si="1"/>
        <v>16</v>
      </c>
      <c r="H43" s="14">
        <v>2404322</v>
      </c>
      <c r="I43" s="15">
        <f t="shared" si="2"/>
        <v>5</v>
      </c>
      <c r="J43" s="14">
        <v>4939278</v>
      </c>
      <c r="K43" s="15">
        <f t="shared" si="3"/>
        <v>9</v>
      </c>
      <c r="L43" s="14">
        <v>38694036</v>
      </c>
      <c r="M43" s="15">
        <f t="shared" si="4"/>
        <v>14</v>
      </c>
      <c r="N43" s="14">
        <v>17869530</v>
      </c>
      <c r="O43" s="50">
        <f t="shared" si="5"/>
        <v>16</v>
      </c>
      <c r="P43" s="53">
        <f t="shared" si="6"/>
        <v>0.46181613104407099</v>
      </c>
      <c r="Q43" s="14">
        <f t="shared" si="7"/>
        <v>20824506</v>
      </c>
      <c r="R43" s="81">
        <f t="shared" si="8"/>
        <v>15</v>
      </c>
      <c r="S43" s="6"/>
    </row>
    <row r="44" spans="2:19" x14ac:dyDescent="0.4">
      <c r="B44" s="102">
        <v>40</v>
      </c>
      <c r="C44" s="103" t="s">
        <v>81</v>
      </c>
      <c r="D44" s="67">
        <f t="shared" si="0"/>
        <v>2233595</v>
      </c>
      <c r="E44" s="30">
        <f t="shared" si="1"/>
        <v>41</v>
      </c>
      <c r="F44" s="67">
        <v>1052864</v>
      </c>
      <c r="G44" s="30">
        <f t="shared" si="1"/>
        <v>44</v>
      </c>
      <c r="H44" s="67">
        <v>47496</v>
      </c>
      <c r="I44" s="30">
        <f t="shared" si="2"/>
        <v>29</v>
      </c>
      <c r="J44" s="67">
        <v>1133235</v>
      </c>
      <c r="K44" s="30">
        <f t="shared" si="3"/>
        <v>37</v>
      </c>
      <c r="L44" s="67">
        <v>11372032</v>
      </c>
      <c r="M44" s="30">
        <f t="shared" si="4"/>
        <v>42</v>
      </c>
      <c r="N44" s="67">
        <v>8128892</v>
      </c>
      <c r="O44" s="68">
        <f t="shared" si="5"/>
        <v>37</v>
      </c>
      <c r="P44" s="69">
        <f t="shared" si="6"/>
        <v>0.7148143796992481</v>
      </c>
      <c r="Q44" s="67">
        <f t="shared" si="7"/>
        <v>3243140</v>
      </c>
      <c r="R44" s="85">
        <f t="shared" si="8"/>
        <v>49</v>
      </c>
      <c r="S44" s="6"/>
    </row>
    <row r="45" spans="2:19" x14ac:dyDescent="0.4">
      <c r="B45" s="104">
        <v>41</v>
      </c>
      <c r="C45" s="105" t="s">
        <v>82</v>
      </c>
      <c r="D45" s="70">
        <f t="shared" si="0"/>
        <v>582747</v>
      </c>
      <c r="E45" s="33">
        <f t="shared" si="1"/>
        <v>60</v>
      </c>
      <c r="F45" s="70">
        <v>409856</v>
      </c>
      <c r="G45" s="33">
        <f t="shared" si="1"/>
        <v>61</v>
      </c>
      <c r="H45" s="70">
        <v>77552</v>
      </c>
      <c r="I45" s="33">
        <f t="shared" si="2"/>
        <v>27</v>
      </c>
      <c r="J45" s="70">
        <v>95339</v>
      </c>
      <c r="K45" s="33">
        <f t="shared" si="3"/>
        <v>60</v>
      </c>
      <c r="L45" s="70">
        <v>11807391</v>
      </c>
      <c r="M45" s="33">
        <f t="shared" si="4"/>
        <v>41</v>
      </c>
      <c r="N45" s="70">
        <v>6140970</v>
      </c>
      <c r="O45" s="71">
        <f t="shared" si="5"/>
        <v>42</v>
      </c>
      <c r="P45" s="72">
        <f t="shared" si="6"/>
        <v>0.52009542158805444</v>
      </c>
      <c r="Q45" s="70">
        <f t="shared" si="7"/>
        <v>5666421</v>
      </c>
      <c r="R45" s="86">
        <f t="shared" si="8"/>
        <v>37</v>
      </c>
      <c r="S45" s="6"/>
    </row>
    <row r="46" spans="2:19" x14ac:dyDescent="0.4">
      <c r="B46" s="94">
        <v>42</v>
      </c>
      <c r="C46" s="95" t="s">
        <v>83</v>
      </c>
      <c r="D46" s="14">
        <f t="shared" si="0"/>
        <v>641117</v>
      </c>
      <c r="E46" s="15">
        <f t="shared" si="1"/>
        <v>58</v>
      </c>
      <c r="F46" s="14">
        <v>508033</v>
      </c>
      <c r="G46" s="15">
        <f t="shared" si="1"/>
        <v>56</v>
      </c>
      <c r="H46" s="14">
        <v>0</v>
      </c>
      <c r="I46" s="15">
        <f t="shared" si="2"/>
        <v>44</v>
      </c>
      <c r="J46" s="14">
        <v>133084</v>
      </c>
      <c r="K46" s="15">
        <f t="shared" si="3"/>
        <v>58</v>
      </c>
      <c r="L46" s="14">
        <v>15404571</v>
      </c>
      <c r="M46" s="15">
        <f t="shared" si="4"/>
        <v>39</v>
      </c>
      <c r="N46" s="14">
        <v>2976455</v>
      </c>
      <c r="O46" s="50">
        <f t="shared" si="5"/>
        <v>55</v>
      </c>
      <c r="P46" s="53">
        <f t="shared" si="6"/>
        <v>0.19321894780451854</v>
      </c>
      <c r="Q46" s="14">
        <f t="shared" si="7"/>
        <v>12428116</v>
      </c>
      <c r="R46" s="81">
        <f t="shared" si="8"/>
        <v>26</v>
      </c>
      <c r="S46" s="6"/>
    </row>
    <row r="47" spans="2:19" x14ac:dyDescent="0.4">
      <c r="B47" s="94">
        <v>43</v>
      </c>
      <c r="C47" s="95" t="s">
        <v>84</v>
      </c>
      <c r="D47" s="14">
        <f t="shared" si="0"/>
        <v>1395388</v>
      </c>
      <c r="E47" s="15">
        <f t="shared" si="1"/>
        <v>51</v>
      </c>
      <c r="F47" s="14">
        <v>815422</v>
      </c>
      <c r="G47" s="15">
        <f t="shared" si="1"/>
        <v>52</v>
      </c>
      <c r="H47" s="14">
        <v>0</v>
      </c>
      <c r="I47" s="15">
        <f t="shared" si="2"/>
        <v>44</v>
      </c>
      <c r="J47" s="14">
        <v>579966</v>
      </c>
      <c r="K47" s="15">
        <f t="shared" si="3"/>
        <v>42</v>
      </c>
      <c r="L47" s="14">
        <v>10771392</v>
      </c>
      <c r="M47" s="15">
        <f t="shared" si="4"/>
        <v>43</v>
      </c>
      <c r="N47" s="14">
        <v>6160461</v>
      </c>
      <c r="O47" s="50">
        <f t="shared" si="5"/>
        <v>41</v>
      </c>
      <c r="P47" s="53">
        <f t="shared" si="6"/>
        <v>0.57192802935776543</v>
      </c>
      <c r="Q47" s="14">
        <f t="shared" si="7"/>
        <v>4610931</v>
      </c>
      <c r="R47" s="81">
        <f t="shared" si="8"/>
        <v>42</v>
      </c>
      <c r="S47" s="6"/>
    </row>
    <row r="48" spans="2:19" x14ac:dyDescent="0.4">
      <c r="B48" s="94">
        <v>44</v>
      </c>
      <c r="C48" s="95" t="s">
        <v>85</v>
      </c>
      <c r="D48" s="14">
        <f t="shared" si="0"/>
        <v>1078415</v>
      </c>
      <c r="E48" s="15">
        <f t="shared" si="1"/>
        <v>56</v>
      </c>
      <c r="F48" s="14">
        <v>471393</v>
      </c>
      <c r="G48" s="15">
        <f t="shared" si="1"/>
        <v>59</v>
      </c>
      <c r="H48" s="14">
        <v>54605</v>
      </c>
      <c r="I48" s="15">
        <f t="shared" si="2"/>
        <v>28</v>
      </c>
      <c r="J48" s="14">
        <v>552417</v>
      </c>
      <c r="K48" s="15">
        <f t="shared" si="3"/>
        <v>43</v>
      </c>
      <c r="L48" s="14">
        <v>3122321</v>
      </c>
      <c r="M48" s="15">
        <f t="shared" si="4"/>
        <v>61</v>
      </c>
      <c r="N48" s="14">
        <v>2709099</v>
      </c>
      <c r="O48" s="50">
        <f t="shared" si="5"/>
        <v>57</v>
      </c>
      <c r="P48" s="53">
        <f t="shared" si="6"/>
        <v>0.86765550371022071</v>
      </c>
      <c r="Q48" s="14">
        <f t="shared" si="7"/>
        <v>413222</v>
      </c>
      <c r="R48" s="81">
        <f t="shared" si="8"/>
        <v>63</v>
      </c>
      <c r="S48" s="6"/>
    </row>
    <row r="49" spans="2:19" x14ac:dyDescent="0.4">
      <c r="B49" s="94">
        <v>45</v>
      </c>
      <c r="C49" s="95" t="s">
        <v>86</v>
      </c>
      <c r="D49" s="14">
        <f t="shared" si="0"/>
        <v>514457</v>
      </c>
      <c r="E49" s="15">
        <f t="shared" si="1"/>
        <v>63</v>
      </c>
      <c r="F49" s="14">
        <v>320987</v>
      </c>
      <c r="G49" s="15">
        <f t="shared" si="1"/>
        <v>62</v>
      </c>
      <c r="H49" s="14">
        <v>42824</v>
      </c>
      <c r="I49" s="15">
        <f t="shared" si="2"/>
        <v>32</v>
      </c>
      <c r="J49" s="14">
        <v>150646</v>
      </c>
      <c r="K49" s="15">
        <f t="shared" si="3"/>
        <v>57</v>
      </c>
      <c r="L49" s="14">
        <v>5789771</v>
      </c>
      <c r="M49" s="15">
        <f t="shared" si="4"/>
        <v>57</v>
      </c>
      <c r="N49" s="14">
        <v>3095132</v>
      </c>
      <c r="O49" s="50">
        <f t="shared" si="5"/>
        <v>54</v>
      </c>
      <c r="P49" s="53">
        <f t="shared" si="6"/>
        <v>0.53458625565674356</v>
      </c>
      <c r="Q49" s="14">
        <f t="shared" si="7"/>
        <v>2694639</v>
      </c>
      <c r="R49" s="81">
        <f t="shared" si="8"/>
        <v>53</v>
      </c>
      <c r="S49" s="6"/>
    </row>
    <row r="50" spans="2:19" x14ac:dyDescent="0.4">
      <c r="B50" s="94">
        <v>46</v>
      </c>
      <c r="C50" s="95" t="s">
        <v>87</v>
      </c>
      <c r="D50" s="14">
        <f t="shared" si="0"/>
        <v>541337</v>
      </c>
      <c r="E50" s="15">
        <f t="shared" si="1"/>
        <v>62</v>
      </c>
      <c r="F50" s="14">
        <v>435047</v>
      </c>
      <c r="G50" s="15">
        <f t="shared" si="1"/>
        <v>60</v>
      </c>
      <c r="H50" s="14">
        <v>2339</v>
      </c>
      <c r="I50" s="15">
        <f t="shared" si="2"/>
        <v>41</v>
      </c>
      <c r="J50" s="14">
        <v>103951</v>
      </c>
      <c r="K50" s="15">
        <f t="shared" si="3"/>
        <v>59</v>
      </c>
      <c r="L50" s="14">
        <v>7009725</v>
      </c>
      <c r="M50" s="15">
        <f t="shared" si="4"/>
        <v>52</v>
      </c>
      <c r="N50" s="14">
        <v>3767755</v>
      </c>
      <c r="O50" s="50">
        <f t="shared" si="5"/>
        <v>50</v>
      </c>
      <c r="P50" s="53">
        <f t="shared" si="6"/>
        <v>0.53750396770201403</v>
      </c>
      <c r="Q50" s="14">
        <f t="shared" si="7"/>
        <v>3241970</v>
      </c>
      <c r="R50" s="81">
        <f t="shared" si="8"/>
        <v>50</v>
      </c>
      <c r="S50" s="6"/>
    </row>
    <row r="51" spans="2:19" x14ac:dyDescent="0.4">
      <c r="B51" s="94">
        <v>47</v>
      </c>
      <c r="C51" s="95" t="s">
        <v>88</v>
      </c>
      <c r="D51" s="14">
        <f t="shared" si="0"/>
        <v>724821</v>
      </c>
      <c r="E51" s="15">
        <f t="shared" si="1"/>
        <v>57</v>
      </c>
      <c r="F51" s="14">
        <v>568611</v>
      </c>
      <c r="G51" s="15">
        <f t="shared" si="1"/>
        <v>55</v>
      </c>
      <c r="H51" s="14">
        <v>1976</v>
      </c>
      <c r="I51" s="15">
        <f t="shared" si="2"/>
        <v>42</v>
      </c>
      <c r="J51" s="14">
        <v>154234</v>
      </c>
      <c r="K51" s="15">
        <f t="shared" si="3"/>
        <v>56</v>
      </c>
      <c r="L51" s="14">
        <v>9887829</v>
      </c>
      <c r="M51" s="15">
        <f t="shared" si="4"/>
        <v>44</v>
      </c>
      <c r="N51" s="14">
        <v>5662640</v>
      </c>
      <c r="O51" s="50">
        <f t="shared" si="5"/>
        <v>45</v>
      </c>
      <c r="P51" s="53">
        <f t="shared" si="6"/>
        <v>0.57268789741408355</v>
      </c>
      <c r="Q51" s="14">
        <f t="shared" si="7"/>
        <v>4225189</v>
      </c>
      <c r="R51" s="81">
        <f t="shared" si="8"/>
        <v>44</v>
      </c>
      <c r="S51" s="6"/>
    </row>
    <row r="52" spans="2:19" x14ac:dyDescent="0.4">
      <c r="B52" s="94">
        <v>48</v>
      </c>
      <c r="C52" s="95" t="s">
        <v>89</v>
      </c>
      <c r="D52" s="14">
        <f t="shared" si="0"/>
        <v>1438382</v>
      </c>
      <c r="E52" s="15">
        <f t="shared" si="1"/>
        <v>50</v>
      </c>
      <c r="F52" s="14">
        <v>887738</v>
      </c>
      <c r="G52" s="15">
        <f t="shared" si="1"/>
        <v>49</v>
      </c>
      <c r="H52" s="14">
        <v>0</v>
      </c>
      <c r="I52" s="15">
        <f t="shared" si="2"/>
        <v>44</v>
      </c>
      <c r="J52" s="14">
        <v>550644</v>
      </c>
      <c r="K52" s="15">
        <f t="shared" si="3"/>
        <v>44</v>
      </c>
      <c r="L52" s="14">
        <v>6555237</v>
      </c>
      <c r="M52" s="15">
        <f t="shared" si="4"/>
        <v>53</v>
      </c>
      <c r="N52" s="14">
        <v>4396170</v>
      </c>
      <c r="O52" s="50">
        <f t="shared" si="5"/>
        <v>48</v>
      </c>
      <c r="P52" s="53">
        <f t="shared" si="6"/>
        <v>0.67063479169403029</v>
      </c>
      <c r="Q52" s="14">
        <f t="shared" si="7"/>
        <v>2159067</v>
      </c>
      <c r="R52" s="81">
        <f t="shared" si="8"/>
        <v>55</v>
      </c>
      <c r="S52" s="6"/>
    </row>
    <row r="53" spans="2:19" x14ac:dyDescent="0.4">
      <c r="B53" s="94">
        <v>49</v>
      </c>
      <c r="C53" s="95" t="s">
        <v>90</v>
      </c>
      <c r="D53" s="14">
        <f t="shared" si="0"/>
        <v>1798463</v>
      </c>
      <c r="E53" s="15">
        <f t="shared" si="1"/>
        <v>46</v>
      </c>
      <c r="F53" s="14">
        <v>1537430</v>
      </c>
      <c r="G53" s="15">
        <f t="shared" si="1"/>
        <v>30</v>
      </c>
      <c r="H53" s="14">
        <v>208032</v>
      </c>
      <c r="I53" s="15">
        <f t="shared" si="2"/>
        <v>18</v>
      </c>
      <c r="J53" s="14">
        <v>53001</v>
      </c>
      <c r="K53" s="15">
        <f t="shared" si="3"/>
        <v>63</v>
      </c>
      <c r="L53" s="14">
        <v>6048249</v>
      </c>
      <c r="M53" s="15">
        <f t="shared" si="4"/>
        <v>54</v>
      </c>
      <c r="N53" s="14">
        <v>3957520</v>
      </c>
      <c r="O53" s="50">
        <f t="shared" si="5"/>
        <v>49</v>
      </c>
      <c r="P53" s="53">
        <f t="shared" si="6"/>
        <v>0.65432491287974426</v>
      </c>
      <c r="Q53" s="14">
        <f t="shared" si="7"/>
        <v>2090729</v>
      </c>
      <c r="R53" s="81">
        <f t="shared" si="8"/>
        <v>56</v>
      </c>
      <c r="S53" s="6"/>
    </row>
    <row r="54" spans="2:19" x14ac:dyDescent="0.4">
      <c r="B54" s="94">
        <v>50</v>
      </c>
      <c r="C54" s="95" t="s">
        <v>91</v>
      </c>
      <c r="D54" s="14">
        <f t="shared" si="0"/>
        <v>556346</v>
      </c>
      <c r="E54" s="15">
        <f t="shared" si="1"/>
        <v>61</v>
      </c>
      <c r="F54" s="14">
        <v>262517</v>
      </c>
      <c r="G54" s="15">
        <f t="shared" si="1"/>
        <v>63</v>
      </c>
      <c r="H54" s="14">
        <v>188</v>
      </c>
      <c r="I54" s="15">
        <f t="shared" si="2"/>
        <v>43</v>
      </c>
      <c r="J54" s="14">
        <v>293641</v>
      </c>
      <c r="K54" s="15">
        <f t="shared" si="3"/>
        <v>51</v>
      </c>
      <c r="L54" s="14">
        <v>5980016</v>
      </c>
      <c r="M54" s="15">
        <f t="shared" si="4"/>
        <v>55</v>
      </c>
      <c r="N54" s="14">
        <v>2825011</v>
      </c>
      <c r="O54" s="50">
        <f t="shared" si="5"/>
        <v>56</v>
      </c>
      <c r="P54" s="53">
        <f t="shared" si="6"/>
        <v>0.47240860225123144</v>
      </c>
      <c r="Q54" s="14">
        <f t="shared" si="7"/>
        <v>3155005</v>
      </c>
      <c r="R54" s="81">
        <f t="shared" si="8"/>
        <v>51</v>
      </c>
      <c r="S54" s="6"/>
    </row>
    <row r="55" spans="2:19" x14ac:dyDescent="0.4">
      <c r="B55" s="94">
        <v>51</v>
      </c>
      <c r="C55" s="95" t="s">
        <v>92</v>
      </c>
      <c r="D55" s="14">
        <f t="shared" si="0"/>
        <v>2104854</v>
      </c>
      <c r="E55" s="15">
        <f t="shared" si="1"/>
        <v>42</v>
      </c>
      <c r="F55" s="14">
        <v>480270</v>
      </c>
      <c r="G55" s="15">
        <f t="shared" si="1"/>
        <v>58</v>
      </c>
      <c r="H55" s="14">
        <v>162153</v>
      </c>
      <c r="I55" s="15">
        <f t="shared" si="2"/>
        <v>21</v>
      </c>
      <c r="J55" s="14">
        <v>1462431</v>
      </c>
      <c r="K55" s="15">
        <f t="shared" si="3"/>
        <v>32</v>
      </c>
      <c r="L55" s="14">
        <v>7974260</v>
      </c>
      <c r="M55" s="15">
        <f t="shared" si="4"/>
        <v>49</v>
      </c>
      <c r="N55" s="14">
        <v>3339833</v>
      </c>
      <c r="O55" s="50">
        <f t="shared" si="5"/>
        <v>51</v>
      </c>
      <c r="P55" s="53">
        <f t="shared" si="6"/>
        <v>0.41882669990695059</v>
      </c>
      <c r="Q55" s="14">
        <f t="shared" si="7"/>
        <v>4634427</v>
      </c>
      <c r="R55" s="81">
        <f t="shared" si="8"/>
        <v>41</v>
      </c>
      <c r="S55" s="6"/>
    </row>
    <row r="56" spans="2:19" x14ac:dyDescent="0.4">
      <c r="B56" s="94">
        <v>52</v>
      </c>
      <c r="C56" s="95" t="s">
        <v>93</v>
      </c>
      <c r="D56" s="14">
        <f t="shared" si="0"/>
        <v>1103614</v>
      </c>
      <c r="E56" s="15">
        <f t="shared" si="1"/>
        <v>53</v>
      </c>
      <c r="F56" s="14">
        <v>992923</v>
      </c>
      <c r="G56" s="15">
        <f t="shared" si="1"/>
        <v>45</v>
      </c>
      <c r="H56" s="14">
        <v>43532</v>
      </c>
      <c r="I56" s="15">
        <f t="shared" si="2"/>
        <v>31</v>
      </c>
      <c r="J56" s="14">
        <v>67159</v>
      </c>
      <c r="K56" s="15">
        <f t="shared" si="3"/>
        <v>62</v>
      </c>
      <c r="L56" s="14">
        <v>3180582</v>
      </c>
      <c r="M56" s="15">
        <f t="shared" si="4"/>
        <v>60</v>
      </c>
      <c r="N56" s="14">
        <v>2016929</v>
      </c>
      <c r="O56" s="50">
        <f t="shared" si="5"/>
        <v>60</v>
      </c>
      <c r="P56" s="53">
        <f t="shared" si="6"/>
        <v>0.63413834323403706</v>
      </c>
      <c r="Q56" s="14">
        <f t="shared" si="7"/>
        <v>1163653</v>
      </c>
      <c r="R56" s="81">
        <f t="shared" si="8"/>
        <v>58</v>
      </c>
      <c r="S56" s="6"/>
    </row>
    <row r="57" spans="2:19" x14ac:dyDescent="0.4">
      <c r="B57" s="94">
        <v>53</v>
      </c>
      <c r="C57" s="95" t="s">
        <v>94</v>
      </c>
      <c r="D57" s="14">
        <f t="shared" si="0"/>
        <v>1967452</v>
      </c>
      <c r="E57" s="15">
        <f t="shared" si="1"/>
        <v>44</v>
      </c>
      <c r="F57" s="14">
        <v>648152</v>
      </c>
      <c r="G57" s="15">
        <f t="shared" si="1"/>
        <v>54</v>
      </c>
      <c r="H57" s="14">
        <v>441980</v>
      </c>
      <c r="I57" s="15">
        <f t="shared" si="2"/>
        <v>14</v>
      </c>
      <c r="J57" s="14">
        <v>877320</v>
      </c>
      <c r="K57" s="15">
        <f t="shared" si="3"/>
        <v>40</v>
      </c>
      <c r="L57" s="14">
        <v>3428960</v>
      </c>
      <c r="M57" s="15">
        <f t="shared" si="4"/>
        <v>59</v>
      </c>
      <c r="N57" s="14">
        <v>2295232</v>
      </c>
      <c r="O57" s="50">
        <f t="shared" si="5"/>
        <v>59</v>
      </c>
      <c r="P57" s="53">
        <f t="shared" si="6"/>
        <v>0.66936680509542257</v>
      </c>
      <c r="Q57" s="14">
        <f t="shared" si="7"/>
        <v>1133728</v>
      </c>
      <c r="R57" s="81">
        <f t="shared" si="8"/>
        <v>59</v>
      </c>
      <c r="S57" s="6"/>
    </row>
    <row r="58" spans="2:19" x14ac:dyDescent="0.4">
      <c r="B58" s="94">
        <v>54</v>
      </c>
      <c r="C58" s="95" t="s">
        <v>95</v>
      </c>
      <c r="D58" s="14">
        <f t="shared" si="0"/>
        <v>615518</v>
      </c>
      <c r="E58" s="15">
        <f t="shared" si="1"/>
        <v>59</v>
      </c>
      <c r="F58" s="14">
        <v>488568</v>
      </c>
      <c r="G58" s="15">
        <f t="shared" si="1"/>
        <v>57</v>
      </c>
      <c r="H58" s="14">
        <v>46382</v>
      </c>
      <c r="I58" s="15">
        <f t="shared" si="2"/>
        <v>30</v>
      </c>
      <c r="J58" s="14">
        <v>80568</v>
      </c>
      <c r="K58" s="15">
        <f t="shared" si="3"/>
        <v>61</v>
      </c>
      <c r="L58" s="14">
        <v>3057671</v>
      </c>
      <c r="M58" s="15">
        <f t="shared" si="4"/>
        <v>62</v>
      </c>
      <c r="N58" s="14">
        <v>1969415</v>
      </c>
      <c r="O58" s="50">
        <f t="shared" si="5"/>
        <v>61</v>
      </c>
      <c r="P58" s="53">
        <f t="shared" si="6"/>
        <v>0.64408989717991239</v>
      </c>
      <c r="Q58" s="14">
        <f t="shared" si="7"/>
        <v>1088256</v>
      </c>
      <c r="R58" s="81">
        <f t="shared" si="8"/>
        <v>60</v>
      </c>
      <c r="S58" s="6"/>
    </row>
    <row r="59" spans="2:19" x14ac:dyDescent="0.4">
      <c r="B59" s="94">
        <v>55</v>
      </c>
      <c r="C59" s="95" t="s">
        <v>96</v>
      </c>
      <c r="D59" s="14">
        <f t="shared" si="0"/>
        <v>2394624</v>
      </c>
      <c r="E59" s="15">
        <f t="shared" si="1"/>
        <v>39</v>
      </c>
      <c r="F59" s="14">
        <v>1342017</v>
      </c>
      <c r="G59" s="15">
        <f t="shared" si="1"/>
        <v>37</v>
      </c>
      <c r="H59" s="14">
        <v>801768</v>
      </c>
      <c r="I59" s="15">
        <f t="shared" si="2"/>
        <v>10</v>
      </c>
      <c r="J59" s="14">
        <v>250839</v>
      </c>
      <c r="K59" s="15">
        <f t="shared" si="3"/>
        <v>54</v>
      </c>
      <c r="L59" s="14">
        <v>7220563</v>
      </c>
      <c r="M59" s="15">
        <f t="shared" si="4"/>
        <v>51</v>
      </c>
      <c r="N59" s="14">
        <v>3276975</v>
      </c>
      <c r="O59" s="50">
        <f t="shared" si="5"/>
        <v>52</v>
      </c>
      <c r="P59" s="53">
        <f t="shared" si="6"/>
        <v>0.45383926433437394</v>
      </c>
      <c r="Q59" s="14">
        <f t="shared" si="7"/>
        <v>3943588</v>
      </c>
      <c r="R59" s="81">
        <f t="shared" si="8"/>
        <v>45</v>
      </c>
      <c r="S59" s="6"/>
    </row>
    <row r="60" spans="2:19" x14ac:dyDescent="0.4">
      <c r="B60" s="94">
        <v>56</v>
      </c>
      <c r="C60" s="95" t="s">
        <v>97</v>
      </c>
      <c r="D60" s="14">
        <f t="shared" si="0"/>
        <v>1875429</v>
      </c>
      <c r="E60" s="15">
        <f t="shared" si="1"/>
        <v>45</v>
      </c>
      <c r="F60" s="14">
        <v>1435823</v>
      </c>
      <c r="G60" s="15">
        <f t="shared" si="1"/>
        <v>32</v>
      </c>
      <c r="H60" s="14">
        <v>10030</v>
      </c>
      <c r="I60" s="15">
        <f t="shared" si="2"/>
        <v>36</v>
      </c>
      <c r="J60" s="14">
        <v>429576</v>
      </c>
      <c r="K60" s="15">
        <f t="shared" si="3"/>
        <v>46</v>
      </c>
      <c r="L60" s="14">
        <v>1616828</v>
      </c>
      <c r="M60" s="15">
        <f t="shared" si="4"/>
        <v>63</v>
      </c>
      <c r="N60" s="14">
        <v>1023906</v>
      </c>
      <c r="O60" s="50">
        <f t="shared" si="5"/>
        <v>62</v>
      </c>
      <c r="P60" s="53">
        <f t="shared" si="6"/>
        <v>0.63328072002711477</v>
      </c>
      <c r="Q60" s="14">
        <f t="shared" si="7"/>
        <v>592922</v>
      </c>
      <c r="R60" s="81">
        <f t="shared" si="8"/>
        <v>62</v>
      </c>
      <c r="S60" s="6"/>
    </row>
    <row r="61" spans="2:19" x14ac:dyDescent="0.4">
      <c r="B61" s="94">
        <v>57</v>
      </c>
      <c r="C61" s="95" t="s">
        <v>98</v>
      </c>
      <c r="D61" s="14">
        <f t="shared" si="0"/>
        <v>1097654</v>
      </c>
      <c r="E61" s="15">
        <f t="shared" si="1"/>
        <v>54</v>
      </c>
      <c r="F61" s="14">
        <v>837412</v>
      </c>
      <c r="G61" s="15">
        <f t="shared" si="1"/>
        <v>50</v>
      </c>
      <c r="H61" s="14">
        <v>15565</v>
      </c>
      <c r="I61" s="15">
        <f t="shared" si="2"/>
        <v>34</v>
      </c>
      <c r="J61" s="14">
        <v>244677</v>
      </c>
      <c r="K61" s="15">
        <f t="shared" si="3"/>
        <v>55</v>
      </c>
      <c r="L61" s="14">
        <v>4252440</v>
      </c>
      <c r="M61" s="15">
        <f t="shared" si="4"/>
        <v>58</v>
      </c>
      <c r="N61" s="14">
        <v>3202899</v>
      </c>
      <c r="O61" s="50">
        <f t="shared" si="5"/>
        <v>53</v>
      </c>
      <c r="P61" s="53">
        <f t="shared" si="6"/>
        <v>0.75319087394531137</v>
      </c>
      <c r="Q61" s="14">
        <f t="shared" si="7"/>
        <v>1049541</v>
      </c>
      <c r="R61" s="81">
        <f t="shared" si="8"/>
        <v>61</v>
      </c>
      <c r="S61" s="6"/>
    </row>
    <row r="62" spans="2:19" x14ac:dyDescent="0.4">
      <c r="B62" s="94">
        <v>58</v>
      </c>
      <c r="C62" s="95" t="s">
        <v>99</v>
      </c>
      <c r="D62" s="14">
        <f t="shared" si="0"/>
        <v>4966624</v>
      </c>
      <c r="E62" s="15">
        <f t="shared" si="1"/>
        <v>24</v>
      </c>
      <c r="F62" s="14">
        <v>1077839</v>
      </c>
      <c r="G62" s="15">
        <f t="shared" si="1"/>
        <v>42</v>
      </c>
      <c r="H62" s="14">
        <v>539005</v>
      </c>
      <c r="I62" s="15">
        <f t="shared" si="2"/>
        <v>13</v>
      </c>
      <c r="J62" s="14">
        <v>3349780</v>
      </c>
      <c r="K62" s="15">
        <f t="shared" si="3"/>
        <v>17</v>
      </c>
      <c r="L62" s="14">
        <v>5974964</v>
      </c>
      <c r="M62" s="15">
        <f t="shared" si="4"/>
        <v>56</v>
      </c>
      <c r="N62" s="14">
        <v>2376600</v>
      </c>
      <c r="O62" s="50">
        <f t="shared" si="5"/>
        <v>58</v>
      </c>
      <c r="P62" s="53">
        <f t="shared" si="6"/>
        <v>0.39775971871964416</v>
      </c>
      <c r="Q62" s="14">
        <f t="shared" si="7"/>
        <v>3598364</v>
      </c>
      <c r="R62" s="81">
        <f t="shared" si="8"/>
        <v>47</v>
      </c>
      <c r="S62" s="6"/>
    </row>
    <row r="63" spans="2:19" x14ac:dyDescent="0.4">
      <c r="B63" s="94">
        <v>59</v>
      </c>
      <c r="C63" s="95" t="s">
        <v>100</v>
      </c>
      <c r="D63" s="14">
        <f t="shared" si="0"/>
        <v>3302623</v>
      </c>
      <c r="E63" s="15">
        <f t="shared" si="1"/>
        <v>29</v>
      </c>
      <c r="F63" s="14">
        <v>1172243</v>
      </c>
      <c r="G63" s="15">
        <f t="shared" si="1"/>
        <v>40</v>
      </c>
      <c r="H63" s="14">
        <v>750531</v>
      </c>
      <c r="I63" s="15">
        <f t="shared" si="2"/>
        <v>11</v>
      </c>
      <c r="J63" s="14">
        <v>1379849</v>
      </c>
      <c r="K63" s="15">
        <f t="shared" si="3"/>
        <v>34</v>
      </c>
      <c r="L63" s="14">
        <v>8394605</v>
      </c>
      <c r="M63" s="15">
        <f t="shared" si="4"/>
        <v>47</v>
      </c>
      <c r="N63" s="14">
        <v>4948869</v>
      </c>
      <c r="O63" s="50">
        <f t="shared" si="5"/>
        <v>47</v>
      </c>
      <c r="P63" s="53">
        <f t="shared" si="6"/>
        <v>0.58952970389911141</v>
      </c>
      <c r="Q63" s="14">
        <f t="shared" si="7"/>
        <v>3445736</v>
      </c>
      <c r="R63" s="81">
        <f t="shared" si="8"/>
        <v>48</v>
      </c>
      <c r="S63" s="6"/>
    </row>
    <row r="64" spans="2:19" x14ac:dyDescent="0.4">
      <c r="B64" s="94">
        <v>60</v>
      </c>
      <c r="C64" s="95" t="s">
        <v>101</v>
      </c>
      <c r="D64" s="14">
        <f t="shared" si="0"/>
        <v>1583695</v>
      </c>
      <c r="E64" s="15">
        <f t="shared" si="1"/>
        <v>48</v>
      </c>
      <c r="F64" s="14">
        <v>1275353</v>
      </c>
      <c r="G64" s="15">
        <f t="shared" si="1"/>
        <v>39</v>
      </c>
      <c r="H64" s="14">
        <v>14984</v>
      </c>
      <c r="I64" s="15">
        <f t="shared" si="2"/>
        <v>35</v>
      </c>
      <c r="J64" s="14">
        <v>293358</v>
      </c>
      <c r="K64" s="15">
        <f t="shared" si="3"/>
        <v>52</v>
      </c>
      <c r="L64" s="14">
        <v>9420758</v>
      </c>
      <c r="M64" s="15">
        <f t="shared" si="4"/>
        <v>45</v>
      </c>
      <c r="N64" s="14">
        <v>5804692</v>
      </c>
      <c r="O64" s="50">
        <f t="shared" si="5"/>
        <v>43</v>
      </c>
      <c r="P64" s="53">
        <f t="shared" si="6"/>
        <v>0.61615976124214211</v>
      </c>
      <c r="Q64" s="14">
        <f t="shared" si="7"/>
        <v>3616066</v>
      </c>
      <c r="R64" s="81">
        <f t="shared" si="8"/>
        <v>46</v>
      </c>
      <c r="S64" s="6"/>
    </row>
    <row r="65" spans="2:20" x14ac:dyDescent="0.4">
      <c r="B65" s="94">
        <v>61</v>
      </c>
      <c r="C65" s="95" t="s">
        <v>102</v>
      </c>
      <c r="D65" s="14">
        <f t="shared" si="0"/>
        <v>1456000</v>
      </c>
      <c r="E65" s="15">
        <f t="shared" si="1"/>
        <v>49</v>
      </c>
      <c r="F65" s="14">
        <v>934197</v>
      </c>
      <c r="G65" s="15">
        <f t="shared" si="1"/>
        <v>47</v>
      </c>
      <c r="H65" s="14">
        <v>3512</v>
      </c>
      <c r="I65" s="15">
        <f t="shared" si="2"/>
        <v>39</v>
      </c>
      <c r="J65" s="14">
        <v>518291</v>
      </c>
      <c r="K65" s="15">
        <f t="shared" si="3"/>
        <v>45</v>
      </c>
      <c r="L65" s="14">
        <v>7948999</v>
      </c>
      <c r="M65" s="15">
        <f t="shared" si="4"/>
        <v>50</v>
      </c>
      <c r="N65" s="14">
        <v>5684060</v>
      </c>
      <c r="O65" s="50">
        <f t="shared" si="5"/>
        <v>44</v>
      </c>
      <c r="P65" s="53">
        <f t="shared" si="6"/>
        <v>0.71506613600026869</v>
      </c>
      <c r="Q65" s="14">
        <f t="shared" si="7"/>
        <v>2264939</v>
      </c>
      <c r="R65" s="81">
        <f t="shared" si="8"/>
        <v>54</v>
      </c>
      <c r="S65" s="6"/>
    </row>
    <row r="66" spans="2:20" x14ac:dyDescent="0.4">
      <c r="B66" s="94">
        <v>62</v>
      </c>
      <c r="C66" s="95" t="s">
        <v>103</v>
      </c>
      <c r="D66" s="14">
        <f t="shared" si="0"/>
        <v>1332527</v>
      </c>
      <c r="E66" s="15">
        <f t="shared" si="1"/>
        <v>52</v>
      </c>
      <c r="F66" s="14">
        <v>967045</v>
      </c>
      <c r="G66" s="15">
        <f t="shared" si="1"/>
        <v>46</v>
      </c>
      <c r="H66" s="14">
        <v>0</v>
      </c>
      <c r="I66" s="15">
        <f t="shared" si="2"/>
        <v>44</v>
      </c>
      <c r="J66" s="14">
        <v>365482</v>
      </c>
      <c r="K66" s="15">
        <f t="shared" si="3"/>
        <v>48</v>
      </c>
      <c r="L66" s="14">
        <v>8666817</v>
      </c>
      <c r="M66" s="15">
        <f t="shared" si="4"/>
        <v>46</v>
      </c>
      <c r="N66" s="14">
        <v>7044113</v>
      </c>
      <c r="O66" s="50">
        <f t="shared" si="5"/>
        <v>39</v>
      </c>
      <c r="P66" s="53">
        <f t="shared" si="6"/>
        <v>0.81276817082903674</v>
      </c>
      <c r="Q66" s="14">
        <f t="shared" si="7"/>
        <v>1622704</v>
      </c>
      <c r="R66" s="81">
        <f t="shared" si="8"/>
        <v>57</v>
      </c>
      <c r="S66" s="6"/>
    </row>
    <row r="67" spans="2:20" ht="12.75" thickBot="1" x14ac:dyDescent="0.45">
      <c r="B67" s="106">
        <v>63</v>
      </c>
      <c r="C67" s="107" t="s">
        <v>104</v>
      </c>
      <c r="D67" s="73">
        <f t="shared" si="0"/>
        <v>1095181</v>
      </c>
      <c r="E67" s="37">
        <f t="shared" si="1"/>
        <v>55</v>
      </c>
      <c r="F67" s="73">
        <v>718304</v>
      </c>
      <c r="G67" s="37">
        <f t="shared" si="1"/>
        <v>53</v>
      </c>
      <c r="H67" s="73">
        <v>0</v>
      </c>
      <c r="I67" s="37">
        <f t="shared" si="2"/>
        <v>44</v>
      </c>
      <c r="J67" s="73">
        <v>376877</v>
      </c>
      <c r="K67" s="37">
        <f t="shared" si="3"/>
        <v>47</v>
      </c>
      <c r="L67" s="73">
        <v>8047933</v>
      </c>
      <c r="M67" s="37">
        <f t="shared" si="4"/>
        <v>48</v>
      </c>
      <c r="N67" s="73">
        <v>5062328</v>
      </c>
      <c r="O67" s="74">
        <f t="shared" si="5"/>
        <v>46</v>
      </c>
      <c r="P67" s="75">
        <f t="shared" si="6"/>
        <v>0.62902213524888939</v>
      </c>
      <c r="Q67" s="73">
        <f t="shared" si="7"/>
        <v>2985605</v>
      </c>
      <c r="R67" s="87">
        <f t="shared" si="8"/>
        <v>52</v>
      </c>
      <c r="S67" s="6"/>
    </row>
    <row r="68" spans="2:20" ht="12.75" thickTop="1" x14ac:dyDescent="0.4">
      <c r="B68" s="108"/>
      <c r="C68" s="109" t="s">
        <v>105</v>
      </c>
      <c r="D68" s="76">
        <f>+SUM(D5:D67)</f>
        <v>384760168</v>
      </c>
      <c r="E68" s="40"/>
      <c r="F68" s="76">
        <f>+SUM(F5:F67)</f>
        <v>172957267</v>
      </c>
      <c r="G68" s="40"/>
      <c r="H68" s="76">
        <f>+SUM(H5:H67)</f>
        <v>31141297</v>
      </c>
      <c r="I68" s="40"/>
      <c r="J68" s="76">
        <f>+SUM(J5:J67)</f>
        <v>180661604</v>
      </c>
      <c r="K68" s="40"/>
      <c r="L68" s="76">
        <f>+SUM(L5:L67)</f>
        <v>2075650012</v>
      </c>
      <c r="M68" s="40"/>
      <c r="N68" s="76">
        <f>+SUM(N5:N67)</f>
        <v>994624421</v>
      </c>
      <c r="O68" s="77"/>
      <c r="P68" s="78">
        <f t="shared" si="6"/>
        <v>0.47918696083142942</v>
      </c>
      <c r="Q68" s="76">
        <f>+SUM(Q5:Q67)</f>
        <v>1081025591</v>
      </c>
      <c r="R68" s="88"/>
      <c r="S68" s="6"/>
    </row>
    <row r="69" spans="2:20" ht="6" customHeight="1" x14ac:dyDescent="0.4"/>
    <row r="71" spans="2:20" s="2" customFormat="1" ht="13.5" x14ac:dyDescent="0.4">
      <c r="B71" s="1" t="str">
        <f>+B1</f>
        <v>平成２８年度</v>
      </c>
      <c r="D71" s="3" t="s">
        <v>107</v>
      </c>
      <c r="F71" s="3"/>
      <c r="J71" s="3"/>
      <c r="L71" s="3"/>
      <c r="N71" s="3"/>
      <c r="O71" s="3"/>
      <c r="Q71" s="3"/>
      <c r="R71" s="3"/>
      <c r="S71" s="3"/>
    </row>
    <row r="72" spans="2:20" s="4" customFormat="1" x14ac:dyDescent="0.4">
      <c r="B72" s="41" t="s">
        <v>116</v>
      </c>
      <c r="C72" s="41"/>
      <c r="D72" s="5"/>
      <c r="F72" s="5"/>
      <c r="J72" s="5"/>
      <c r="L72" s="5"/>
      <c r="N72" s="5"/>
      <c r="O72" s="5"/>
      <c r="Q72" s="5"/>
      <c r="R72" s="5" t="s">
        <v>115</v>
      </c>
      <c r="S72" s="5"/>
    </row>
    <row r="73" spans="2:20" x14ac:dyDescent="0.4">
      <c r="B73" s="119" t="s">
        <v>2</v>
      </c>
      <c r="C73" s="120"/>
      <c r="D73" s="44" t="s">
        <v>106</v>
      </c>
      <c r="E73" s="45"/>
      <c r="F73" s="45"/>
      <c r="G73" s="45"/>
      <c r="H73" s="45"/>
      <c r="I73" s="45"/>
      <c r="J73" s="54"/>
      <c r="K73" s="54"/>
      <c r="L73" s="44" t="s">
        <v>112</v>
      </c>
      <c r="M73" s="45"/>
      <c r="N73" s="43"/>
      <c r="O73" s="43"/>
      <c r="P73" s="43"/>
      <c r="Q73" s="43"/>
      <c r="R73" s="43"/>
      <c r="S73" s="123" t="s">
        <v>3</v>
      </c>
      <c r="T73" s="124"/>
    </row>
    <row r="74" spans="2:20" x14ac:dyDescent="0.4">
      <c r="B74" s="121"/>
      <c r="C74" s="122"/>
      <c r="D74" s="46"/>
      <c r="E74" s="47"/>
      <c r="F74" s="127" t="s">
        <v>110</v>
      </c>
      <c r="G74" s="128"/>
      <c r="H74" s="127" t="s">
        <v>108</v>
      </c>
      <c r="I74" s="128"/>
      <c r="J74" s="129" t="s">
        <v>109</v>
      </c>
      <c r="K74" s="130"/>
      <c r="L74" s="46"/>
      <c r="M74" s="47"/>
      <c r="N74" s="127" t="s">
        <v>111</v>
      </c>
      <c r="O74" s="128"/>
      <c r="P74" s="131"/>
      <c r="Q74" s="127" t="s">
        <v>114</v>
      </c>
      <c r="R74" s="131"/>
      <c r="S74" s="125"/>
      <c r="T74" s="126"/>
    </row>
    <row r="75" spans="2:20" x14ac:dyDescent="0.4">
      <c r="B75" s="91" t="s">
        <v>4</v>
      </c>
      <c r="C75" s="92" t="s">
        <v>5</v>
      </c>
      <c r="D75" s="55">
        <f>+D5*1000/$S75</f>
        <v>34676.376253107897</v>
      </c>
      <c r="E75" s="11">
        <f>RANK(D75,D$75:D$137)</f>
        <v>47</v>
      </c>
      <c r="F75" s="55">
        <f>+F5*1000/$S75</f>
        <v>14819.709321109338</v>
      </c>
      <c r="G75" s="11">
        <f>RANK(F75,F$75:F$137)</f>
        <v>53</v>
      </c>
      <c r="H75" s="55">
        <f>+H5*1000/$S75</f>
        <v>4880.3439013464813</v>
      </c>
      <c r="I75" s="11">
        <f>RANK(H75,H$75:H$137)</f>
        <v>19</v>
      </c>
      <c r="J75" s="55">
        <f>+J5*1000/$S75</f>
        <v>14976.323030652076</v>
      </c>
      <c r="K75" s="11">
        <f>RANK(J75,J$75:J$137)</f>
        <v>43</v>
      </c>
      <c r="L75" s="55">
        <f>+L5*1000/$S75</f>
        <v>337750.41321540112</v>
      </c>
      <c r="M75" s="11">
        <f>RANK(L75,L$75:L$137)</f>
        <v>18</v>
      </c>
      <c r="N75" s="55">
        <f>+N5*1000/$S75</f>
        <v>145916.09425213086</v>
      </c>
      <c r="O75" s="56">
        <f>RANK(N75,N$75:N$137)</f>
        <v>43</v>
      </c>
      <c r="P75" s="57">
        <f>+N75/L75</f>
        <v>0.43202343666437659</v>
      </c>
      <c r="Q75" s="55">
        <f>+Q5*1000/$S75</f>
        <v>191834.31896327026</v>
      </c>
      <c r="R75" s="56">
        <f>RANK(Q75,Q$75:Q$137)</f>
        <v>13</v>
      </c>
      <c r="S75" s="55">
        <v>1281414</v>
      </c>
      <c r="T75" s="11">
        <f>RANK(S75,S$75:S$137)</f>
        <v>1</v>
      </c>
    </row>
    <row r="76" spans="2:20" x14ac:dyDescent="0.4">
      <c r="B76" s="94" t="s">
        <v>6</v>
      </c>
      <c r="C76" s="95" t="s">
        <v>7</v>
      </c>
      <c r="D76" s="14">
        <f t="shared" ref="D76:F91" si="9">+D6*1000/$S76</f>
        <v>22396.079669220315</v>
      </c>
      <c r="E76" s="15">
        <f t="shared" ref="E76:G91" si="10">RANK(D76,D$75:D$137)</f>
        <v>55</v>
      </c>
      <c r="F76" s="14">
        <f t="shared" si="9"/>
        <v>14177.441462346511</v>
      </c>
      <c r="G76" s="15">
        <f t="shared" si="10"/>
        <v>55</v>
      </c>
      <c r="H76" s="14">
        <f t="shared" ref="H76:H138" si="11">+H6*1000/$S76</f>
        <v>568.74939571283142</v>
      </c>
      <c r="I76" s="15">
        <f t="shared" ref="I76:I137" si="12">RANK(H76,H$75:H$137)</f>
        <v>33</v>
      </c>
      <c r="J76" s="14">
        <f t="shared" ref="J76:J138" si="13">+J6*1000/$S76</f>
        <v>7649.8888111609704</v>
      </c>
      <c r="K76" s="15">
        <f t="shared" ref="K76:K137" si="14">RANK(J76,J$75:J$137)</f>
        <v>54</v>
      </c>
      <c r="L76" s="14">
        <f t="shared" ref="L76:L138" si="15">+L6*1000/$S76</f>
        <v>286113.00596609164</v>
      </c>
      <c r="M76" s="15">
        <f t="shared" ref="M76:M137" si="16">RANK(L76,L$75:L$137)</f>
        <v>34</v>
      </c>
      <c r="N76" s="14">
        <f t="shared" ref="N76:N138" si="17">+N6*1000/$S76</f>
        <v>103242.24379645902</v>
      </c>
      <c r="O76" s="50">
        <f t="shared" ref="O76:O137" si="18">RANK(N76,N$75:N$137)</f>
        <v>56</v>
      </c>
      <c r="P76" s="53">
        <f t="shared" ref="P76:P138" si="19">+N76/L76</f>
        <v>0.36084428754942605</v>
      </c>
      <c r="Q76" s="14">
        <f t="shared" ref="Q76:Q138" si="20">+Q6*1000/$S76</f>
        <v>182870.76216963265</v>
      </c>
      <c r="R76" s="50">
        <f t="shared" ref="R76:R137" si="21">RANK(Q76,Q$75:Q$137)</f>
        <v>16</v>
      </c>
      <c r="S76" s="14">
        <v>351654</v>
      </c>
      <c r="T76" s="15">
        <f t="shared" ref="T76:T137" si="22">RANK(S76,S$75:S$137)</f>
        <v>3</v>
      </c>
    </row>
    <row r="77" spans="2:20" x14ac:dyDescent="0.4">
      <c r="B77" s="94" t="s">
        <v>8</v>
      </c>
      <c r="C77" s="95" t="s">
        <v>9</v>
      </c>
      <c r="D77" s="14">
        <f t="shared" si="9"/>
        <v>92235.937672117681</v>
      </c>
      <c r="E77" s="15">
        <f t="shared" si="10"/>
        <v>13</v>
      </c>
      <c r="F77" s="14">
        <f t="shared" si="9"/>
        <v>36858.350273886179</v>
      </c>
      <c r="G77" s="15">
        <f t="shared" si="10"/>
        <v>19</v>
      </c>
      <c r="H77" s="14">
        <f t="shared" si="11"/>
        <v>1738.1608067374998</v>
      </c>
      <c r="I77" s="15">
        <f t="shared" si="12"/>
        <v>27</v>
      </c>
      <c r="J77" s="14">
        <f t="shared" si="13"/>
        <v>53639.426591494004</v>
      </c>
      <c r="K77" s="15">
        <f t="shared" si="14"/>
        <v>9</v>
      </c>
      <c r="L77" s="14">
        <f t="shared" si="15"/>
        <v>187863.51255269931</v>
      </c>
      <c r="M77" s="15">
        <f t="shared" si="16"/>
        <v>62</v>
      </c>
      <c r="N77" s="14">
        <f t="shared" si="17"/>
        <v>106422.84621316056</v>
      </c>
      <c r="O77" s="50">
        <f t="shared" si="18"/>
        <v>55</v>
      </c>
      <c r="P77" s="53">
        <f t="shared" si="19"/>
        <v>0.56649023946737354</v>
      </c>
      <c r="Q77" s="14">
        <f t="shared" si="20"/>
        <v>81440.666339538744</v>
      </c>
      <c r="R77" s="50">
        <f t="shared" si="21"/>
        <v>55</v>
      </c>
      <c r="S77" s="14">
        <v>199718</v>
      </c>
      <c r="T77" s="15">
        <f t="shared" si="22"/>
        <v>9</v>
      </c>
    </row>
    <row r="78" spans="2:20" x14ac:dyDescent="0.4">
      <c r="B78" s="94" t="s">
        <v>10</v>
      </c>
      <c r="C78" s="95" t="s">
        <v>11</v>
      </c>
      <c r="D78" s="14">
        <f t="shared" si="9"/>
        <v>90788.46841703121</v>
      </c>
      <c r="E78" s="15">
        <f t="shared" si="10"/>
        <v>16</v>
      </c>
      <c r="F78" s="14">
        <f t="shared" si="9"/>
        <v>39847.849268255821</v>
      </c>
      <c r="G78" s="15">
        <f t="shared" si="10"/>
        <v>13</v>
      </c>
      <c r="H78" s="14">
        <f t="shared" si="11"/>
        <v>8434.5913903559231</v>
      </c>
      <c r="I78" s="15">
        <f t="shared" si="12"/>
        <v>14</v>
      </c>
      <c r="J78" s="14">
        <f t="shared" si="13"/>
        <v>42506.027758419463</v>
      </c>
      <c r="K78" s="15">
        <f t="shared" si="14"/>
        <v>16</v>
      </c>
      <c r="L78" s="14">
        <f t="shared" si="15"/>
        <v>272924.82556528604</v>
      </c>
      <c r="M78" s="15">
        <f t="shared" si="16"/>
        <v>38</v>
      </c>
      <c r="N78" s="14">
        <f t="shared" si="17"/>
        <v>103130.1774154275</v>
      </c>
      <c r="O78" s="50">
        <f t="shared" si="18"/>
        <v>57</v>
      </c>
      <c r="P78" s="53">
        <f t="shared" si="19"/>
        <v>0.37787026959465014</v>
      </c>
      <c r="Q78" s="14">
        <f t="shared" si="20"/>
        <v>169794.64814985852</v>
      </c>
      <c r="R78" s="50">
        <f t="shared" si="21"/>
        <v>19</v>
      </c>
      <c r="S78" s="14">
        <v>595495</v>
      </c>
      <c r="T78" s="15">
        <f t="shared" si="22"/>
        <v>2</v>
      </c>
    </row>
    <row r="79" spans="2:20" x14ac:dyDescent="0.4">
      <c r="B79" s="94" t="s">
        <v>12</v>
      </c>
      <c r="C79" s="95" t="s">
        <v>13</v>
      </c>
      <c r="D79" s="14">
        <f t="shared" si="9"/>
        <v>68175.201603167705</v>
      </c>
      <c r="E79" s="15">
        <f t="shared" si="10"/>
        <v>23</v>
      </c>
      <c r="F79" s="14">
        <f t="shared" si="9"/>
        <v>22399.077695687865</v>
      </c>
      <c r="G79" s="15">
        <f t="shared" si="10"/>
        <v>36</v>
      </c>
      <c r="H79" s="14">
        <f t="shared" si="11"/>
        <v>1803.4670916026848</v>
      </c>
      <c r="I79" s="15">
        <f t="shared" si="12"/>
        <v>25</v>
      </c>
      <c r="J79" s="14">
        <f t="shared" si="13"/>
        <v>43972.656815877155</v>
      </c>
      <c r="K79" s="15">
        <f t="shared" si="14"/>
        <v>14</v>
      </c>
      <c r="L79" s="14">
        <f t="shared" si="15"/>
        <v>329448.40407552273</v>
      </c>
      <c r="M79" s="15">
        <f t="shared" si="16"/>
        <v>20</v>
      </c>
      <c r="N79" s="14">
        <f t="shared" si="17"/>
        <v>181485.48940074365</v>
      </c>
      <c r="O79" s="50">
        <f t="shared" si="18"/>
        <v>17</v>
      </c>
      <c r="P79" s="53">
        <f t="shared" si="19"/>
        <v>0.55087682063604693</v>
      </c>
      <c r="Q79" s="14">
        <f t="shared" si="20"/>
        <v>147962.91467477908</v>
      </c>
      <c r="R79" s="50">
        <f t="shared" si="21"/>
        <v>24</v>
      </c>
      <c r="S79" s="14">
        <v>82836</v>
      </c>
      <c r="T79" s="15">
        <f t="shared" si="22"/>
        <v>25</v>
      </c>
    </row>
    <row r="80" spans="2:20" x14ac:dyDescent="0.4">
      <c r="B80" s="94" t="s">
        <v>14</v>
      </c>
      <c r="C80" s="95" t="s">
        <v>15</v>
      </c>
      <c r="D80" s="14">
        <f t="shared" si="9"/>
        <v>209806.10474124574</v>
      </c>
      <c r="E80" s="15">
        <f t="shared" si="10"/>
        <v>3</v>
      </c>
      <c r="F80" s="14">
        <f t="shared" si="9"/>
        <v>33905.779361636196</v>
      </c>
      <c r="G80" s="15">
        <f t="shared" si="10"/>
        <v>21</v>
      </c>
      <c r="H80" s="14">
        <f t="shared" si="11"/>
        <v>54161.217849395725</v>
      </c>
      <c r="I80" s="15">
        <f t="shared" si="12"/>
        <v>2</v>
      </c>
      <c r="J80" s="14">
        <f t="shared" si="13"/>
        <v>121739.10753021382</v>
      </c>
      <c r="K80" s="15">
        <f t="shared" si="14"/>
        <v>4</v>
      </c>
      <c r="L80" s="14">
        <f t="shared" si="15"/>
        <v>510573.44282615435</v>
      </c>
      <c r="M80" s="15">
        <f t="shared" si="16"/>
        <v>4</v>
      </c>
      <c r="N80" s="14">
        <f t="shared" si="17"/>
        <v>213943.74031608304</v>
      </c>
      <c r="O80" s="50">
        <f t="shared" si="18"/>
        <v>9</v>
      </c>
      <c r="P80" s="53">
        <f t="shared" si="19"/>
        <v>0.41902637773686352</v>
      </c>
      <c r="Q80" s="14">
        <f t="shared" si="20"/>
        <v>296629.70251007128</v>
      </c>
      <c r="R80" s="50">
        <f t="shared" si="21"/>
        <v>4</v>
      </c>
      <c r="S80" s="14">
        <v>64540</v>
      </c>
      <c r="T80" s="15">
        <f t="shared" si="22"/>
        <v>35</v>
      </c>
    </row>
    <row r="81" spans="2:20" x14ac:dyDescent="0.4">
      <c r="B81" s="94" t="s">
        <v>16</v>
      </c>
      <c r="C81" s="95" t="s">
        <v>17</v>
      </c>
      <c r="D81" s="14">
        <f t="shared" si="9"/>
        <v>25035.346649495776</v>
      </c>
      <c r="E81" s="15">
        <f t="shared" si="10"/>
        <v>53</v>
      </c>
      <c r="F81" s="14">
        <f t="shared" si="9"/>
        <v>11470.381664743178</v>
      </c>
      <c r="G81" s="15">
        <f t="shared" si="10"/>
        <v>61</v>
      </c>
      <c r="H81" s="14">
        <f t="shared" si="11"/>
        <v>0</v>
      </c>
      <c r="I81" s="15">
        <f t="shared" si="12"/>
        <v>44</v>
      </c>
      <c r="J81" s="14">
        <f t="shared" si="13"/>
        <v>13564.964984752596</v>
      </c>
      <c r="K81" s="15">
        <f t="shared" si="14"/>
        <v>44</v>
      </c>
      <c r="L81" s="14">
        <f t="shared" si="15"/>
        <v>170272.21774861697</v>
      </c>
      <c r="M81" s="15">
        <f t="shared" si="16"/>
        <v>63</v>
      </c>
      <c r="N81" s="14">
        <f t="shared" si="17"/>
        <v>106545.58959048585</v>
      </c>
      <c r="O81" s="50">
        <f t="shared" si="18"/>
        <v>54</v>
      </c>
      <c r="P81" s="53">
        <f t="shared" si="19"/>
        <v>0.62573678195573545</v>
      </c>
      <c r="Q81" s="14">
        <f t="shared" si="20"/>
        <v>63726.628158131127</v>
      </c>
      <c r="R81" s="50">
        <f t="shared" si="21"/>
        <v>60</v>
      </c>
      <c r="S81" s="14">
        <v>343993</v>
      </c>
      <c r="T81" s="15">
        <f t="shared" si="22"/>
        <v>4</v>
      </c>
    </row>
    <row r="82" spans="2:20" x14ac:dyDescent="0.4">
      <c r="B82" s="94" t="s">
        <v>18</v>
      </c>
      <c r="C82" s="95" t="s">
        <v>19</v>
      </c>
      <c r="D82" s="14">
        <f t="shared" si="9"/>
        <v>88232.261841007305</v>
      </c>
      <c r="E82" s="15">
        <f t="shared" si="10"/>
        <v>18</v>
      </c>
      <c r="F82" s="14">
        <f t="shared" si="9"/>
        <v>18537.182568841617</v>
      </c>
      <c r="G82" s="15">
        <f t="shared" si="10"/>
        <v>43</v>
      </c>
      <c r="H82" s="14">
        <f t="shared" si="11"/>
        <v>10805.661763790118</v>
      </c>
      <c r="I82" s="15">
        <f t="shared" si="12"/>
        <v>11</v>
      </c>
      <c r="J82" s="14">
        <f t="shared" si="13"/>
        <v>58889.417508375576</v>
      </c>
      <c r="K82" s="15">
        <f t="shared" si="14"/>
        <v>7</v>
      </c>
      <c r="L82" s="14">
        <f t="shared" si="15"/>
        <v>385570.64750351838</v>
      </c>
      <c r="M82" s="15">
        <f t="shared" si="16"/>
        <v>12</v>
      </c>
      <c r="N82" s="14">
        <f t="shared" si="17"/>
        <v>184985.7397282453</v>
      </c>
      <c r="O82" s="50">
        <f t="shared" si="18"/>
        <v>15</v>
      </c>
      <c r="P82" s="53">
        <f t="shared" si="19"/>
        <v>0.47977132316991866</v>
      </c>
      <c r="Q82" s="14">
        <f t="shared" si="20"/>
        <v>200584.90777527305</v>
      </c>
      <c r="R82" s="50">
        <f t="shared" si="21"/>
        <v>9</v>
      </c>
      <c r="S82" s="14">
        <v>80293</v>
      </c>
      <c r="T82" s="15">
        <f t="shared" si="22"/>
        <v>27</v>
      </c>
    </row>
    <row r="83" spans="2:20" x14ac:dyDescent="0.4">
      <c r="B83" s="94" t="s">
        <v>20</v>
      </c>
      <c r="C83" s="95" t="s">
        <v>21</v>
      </c>
      <c r="D83" s="14">
        <f t="shared" si="9"/>
        <v>91004.450608776562</v>
      </c>
      <c r="E83" s="15">
        <f t="shared" si="10"/>
        <v>15</v>
      </c>
      <c r="F83" s="14">
        <f t="shared" si="9"/>
        <v>25080.374307609927</v>
      </c>
      <c r="G83" s="15">
        <f t="shared" si="10"/>
        <v>30</v>
      </c>
      <c r="H83" s="14">
        <f t="shared" si="11"/>
        <v>7845.2294214208587</v>
      </c>
      <c r="I83" s="15">
        <f t="shared" si="12"/>
        <v>16</v>
      </c>
      <c r="J83" s="14">
        <f t="shared" si="13"/>
        <v>58078.846879745783</v>
      </c>
      <c r="K83" s="15">
        <f t="shared" si="14"/>
        <v>8</v>
      </c>
      <c r="L83" s="14">
        <f t="shared" si="15"/>
        <v>280823.50307680154</v>
      </c>
      <c r="M83" s="15">
        <f t="shared" si="16"/>
        <v>36</v>
      </c>
      <c r="N83" s="14">
        <f t="shared" si="17"/>
        <v>186239.87640123951</v>
      </c>
      <c r="O83" s="50">
        <f t="shared" si="18"/>
        <v>14</v>
      </c>
      <c r="P83" s="53">
        <f t="shared" si="19"/>
        <v>0.66319191364230423</v>
      </c>
      <c r="Q83" s="14">
        <f t="shared" si="20"/>
        <v>94583.626675562031</v>
      </c>
      <c r="R83" s="50">
        <f t="shared" si="21"/>
        <v>50</v>
      </c>
      <c r="S83" s="14">
        <v>113917</v>
      </c>
      <c r="T83" s="15">
        <f t="shared" si="22"/>
        <v>19</v>
      </c>
    </row>
    <row r="84" spans="2:20" x14ac:dyDescent="0.4">
      <c r="B84" s="94" t="s">
        <v>22</v>
      </c>
      <c r="C84" s="95" t="s">
        <v>23</v>
      </c>
      <c r="D84" s="14">
        <f t="shared" si="9"/>
        <v>150680.51247642076</v>
      </c>
      <c r="E84" s="15">
        <f t="shared" si="10"/>
        <v>7</v>
      </c>
      <c r="F84" s="14">
        <f t="shared" si="9"/>
        <v>53524.794591652004</v>
      </c>
      <c r="G84" s="15">
        <f t="shared" si="10"/>
        <v>10</v>
      </c>
      <c r="H84" s="14">
        <f t="shared" si="11"/>
        <v>36083.404018281028</v>
      </c>
      <c r="I84" s="15">
        <f t="shared" si="12"/>
        <v>5</v>
      </c>
      <c r="J84" s="14">
        <f t="shared" si="13"/>
        <v>61072.313866487741</v>
      </c>
      <c r="K84" s="15">
        <f t="shared" si="14"/>
        <v>6</v>
      </c>
      <c r="L84" s="14">
        <f t="shared" si="15"/>
        <v>399511.79278127337</v>
      </c>
      <c r="M84" s="15">
        <f t="shared" si="16"/>
        <v>10</v>
      </c>
      <c r="N84" s="14">
        <f t="shared" si="17"/>
        <v>175816.29087594475</v>
      </c>
      <c r="O84" s="50">
        <f t="shared" si="18"/>
        <v>19</v>
      </c>
      <c r="P84" s="53">
        <f t="shared" si="19"/>
        <v>0.44007785014797168</v>
      </c>
      <c r="Q84" s="14">
        <f t="shared" si="20"/>
        <v>223695.50190532859</v>
      </c>
      <c r="R84" s="50">
        <f t="shared" si="21"/>
        <v>7</v>
      </c>
      <c r="S84" s="14">
        <v>78989</v>
      </c>
      <c r="T84" s="15">
        <f t="shared" si="22"/>
        <v>28</v>
      </c>
    </row>
    <row r="85" spans="2:20" x14ac:dyDescent="0.4">
      <c r="B85" s="94" t="s">
        <v>24</v>
      </c>
      <c r="C85" s="95" t="s">
        <v>25</v>
      </c>
      <c r="D85" s="14">
        <f t="shared" si="9"/>
        <v>50804.297799962202</v>
      </c>
      <c r="E85" s="15">
        <f t="shared" si="10"/>
        <v>32</v>
      </c>
      <c r="F85" s="14">
        <f t="shared" si="9"/>
        <v>21166.398007848544</v>
      </c>
      <c r="G85" s="15">
        <f t="shared" si="10"/>
        <v>37</v>
      </c>
      <c r="H85" s="14">
        <f t="shared" si="11"/>
        <v>3516.2140228786143</v>
      </c>
      <c r="I85" s="15">
        <f t="shared" si="12"/>
        <v>21</v>
      </c>
      <c r="J85" s="14">
        <f t="shared" si="13"/>
        <v>26121.685769235046</v>
      </c>
      <c r="K85" s="15">
        <f t="shared" si="14"/>
        <v>25</v>
      </c>
      <c r="L85" s="14">
        <f t="shared" si="15"/>
        <v>285683.41244872322</v>
      </c>
      <c r="M85" s="15">
        <f t="shared" si="16"/>
        <v>35</v>
      </c>
      <c r="N85" s="14">
        <f t="shared" si="17"/>
        <v>158481.91833513055</v>
      </c>
      <c r="O85" s="50">
        <f t="shared" si="18"/>
        <v>34</v>
      </c>
      <c r="P85" s="53">
        <f t="shared" si="19"/>
        <v>0.55474665811609269</v>
      </c>
      <c r="Q85" s="14">
        <f t="shared" si="20"/>
        <v>127201.49411359265</v>
      </c>
      <c r="R85" s="50">
        <f t="shared" si="21"/>
        <v>36</v>
      </c>
      <c r="S85" s="14">
        <v>89953</v>
      </c>
      <c r="T85" s="15">
        <f t="shared" si="22"/>
        <v>23</v>
      </c>
    </row>
    <row r="86" spans="2:20" x14ac:dyDescent="0.4">
      <c r="B86" s="94" t="s">
        <v>26</v>
      </c>
      <c r="C86" s="95" t="s">
        <v>27</v>
      </c>
      <c r="D86" s="14">
        <f t="shared" si="9"/>
        <v>46161.443928514032</v>
      </c>
      <c r="E86" s="15">
        <f t="shared" si="10"/>
        <v>36</v>
      </c>
      <c r="F86" s="14">
        <f t="shared" si="9"/>
        <v>16969.538961203725</v>
      </c>
      <c r="G86" s="15">
        <f t="shared" si="10"/>
        <v>50</v>
      </c>
      <c r="H86" s="14">
        <f t="shared" si="11"/>
        <v>444.70240964874444</v>
      </c>
      <c r="I86" s="15">
        <f t="shared" si="12"/>
        <v>35</v>
      </c>
      <c r="J86" s="14">
        <f t="shared" si="13"/>
        <v>28747.202557661567</v>
      </c>
      <c r="K86" s="15">
        <f t="shared" si="14"/>
        <v>23</v>
      </c>
      <c r="L86" s="14">
        <f t="shared" si="15"/>
        <v>302861.51497466868</v>
      </c>
      <c r="M86" s="15">
        <f t="shared" si="16"/>
        <v>29</v>
      </c>
      <c r="N86" s="14">
        <f t="shared" si="17"/>
        <v>149392.20014716702</v>
      </c>
      <c r="O86" s="50">
        <f t="shared" si="18"/>
        <v>42</v>
      </c>
      <c r="P86" s="53">
        <f t="shared" si="19"/>
        <v>0.49326901161298814</v>
      </c>
      <c r="Q86" s="14">
        <f t="shared" si="20"/>
        <v>153469.31482750163</v>
      </c>
      <c r="R86" s="50">
        <f t="shared" si="21"/>
        <v>21</v>
      </c>
      <c r="S86" s="14">
        <v>236466</v>
      </c>
      <c r="T86" s="15">
        <f t="shared" si="22"/>
        <v>7</v>
      </c>
    </row>
    <row r="87" spans="2:20" x14ac:dyDescent="0.4">
      <c r="B87" s="94" t="s">
        <v>28</v>
      </c>
      <c r="C87" s="95" t="s">
        <v>29</v>
      </c>
      <c r="D87" s="14">
        <f t="shared" si="9"/>
        <v>49750.85917388634</v>
      </c>
      <c r="E87" s="15">
        <f t="shared" si="10"/>
        <v>33</v>
      </c>
      <c r="F87" s="14">
        <f t="shared" si="9"/>
        <v>27072.137938244017</v>
      </c>
      <c r="G87" s="15">
        <f t="shared" si="10"/>
        <v>27</v>
      </c>
      <c r="H87" s="14">
        <f t="shared" si="11"/>
        <v>0</v>
      </c>
      <c r="I87" s="15">
        <f t="shared" si="12"/>
        <v>44</v>
      </c>
      <c r="J87" s="14">
        <f t="shared" si="13"/>
        <v>22678.721235642322</v>
      </c>
      <c r="K87" s="15">
        <f t="shared" si="14"/>
        <v>28</v>
      </c>
      <c r="L87" s="14">
        <f t="shared" si="15"/>
        <v>259099.14147947784</v>
      </c>
      <c r="M87" s="15">
        <f t="shared" si="16"/>
        <v>44</v>
      </c>
      <c r="N87" s="14">
        <f t="shared" si="17"/>
        <v>160112.39170488846</v>
      </c>
      <c r="O87" s="50">
        <f t="shared" si="18"/>
        <v>32</v>
      </c>
      <c r="P87" s="53">
        <f t="shared" si="19"/>
        <v>0.61795801711512155</v>
      </c>
      <c r="Q87" s="14">
        <f t="shared" si="20"/>
        <v>98986.749774589363</v>
      </c>
      <c r="R87" s="50">
        <f t="shared" si="21"/>
        <v>47</v>
      </c>
      <c r="S87" s="14">
        <v>153054</v>
      </c>
      <c r="T87" s="15">
        <f t="shared" si="22"/>
        <v>12</v>
      </c>
    </row>
    <row r="88" spans="2:20" x14ac:dyDescent="0.4">
      <c r="B88" s="94" t="s">
        <v>30</v>
      </c>
      <c r="C88" s="95" t="s">
        <v>31</v>
      </c>
      <c r="D88" s="14">
        <f t="shared" si="9"/>
        <v>49114.680471131476</v>
      </c>
      <c r="E88" s="15">
        <f t="shared" si="10"/>
        <v>34</v>
      </c>
      <c r="F88" s="14">
        <f t="shared" si="9"/>
        <v>16283.959524539601</v>
      </c>
      <c r="G88" s="15">
        <f t="shared" si="10"/>
        <v>52</v>
      </c>
      <c r="H88" s="14">
        <f t="shared" si="11"/>
        <v>467.59618333002652</v>
      </c>
      <c r="I88" s="15">
        <f t="shared" si="12"/>
        <v>34</v>
      </c>
      <c r="J88" s="14">
        <f t="shared" si="13"/>
        <v>32363.124763261847</v>
      </c>
      <c r="K88" s="15">
        <f t="shared" si="14"/>
        <v>21</v>
      </c>
      <c r="L88" s="14">
        <f t="shared" si="15"/>
        <v>334990.51243664435</v>
      </c>
      <c r="M88" s="15">
        <f t="shared" si="16"/>
        <v>19</v>
      </c>
      <c r="N88" s="14">
        <f t="shared" si="17"/>
        <v>166857.84888439963</v>
      </c>
      <c r="O88" s="50">
        <f t="shared" si="18"/>
        <v>28</v>
      </c>
      <c r="P88" s="53">
        <f t="shared" si="19"/>
        <v>0.49809723765223624</v>
      </c>
      <c r="Q88" s="14">
        <f t="shared" si="20"/>
        <v>168132.66355224472</v>
      </c>
      <c r="R88" s="50">
        <f t="shared" si="21"/>
        <v>20</v>
      </c>
      <c r="S88" s="14">
        <v>55441</v>
      </c>
      <c r="T88" s="15">
        <f t="shared" si="22"/>
        <v>38</v>
      </c>
    </row>
    <row r="89" spans="2:20" x14ac:dyDescent="0.4">
      <c r="B89" s="96" t="s">
        <v>32</v>
      </c>
      <c r="C89" s="97" t="s">
        <v>33</v>
      </c>
      <c r="D89" s="58">
        <f t="shared" si="9"/>
        <v>78063.205114204349</v>
      </c>
      <c r="E89" s="21">
        <f t="shared" si="10"/>
        <v>20</v>
      </c>
      <c r="F89" s="58">
        <f t="shared" si="9"/>
        <v>24308.162733848003</v>
      </c>
      <c r="G89" s="21">
        <f t="shared" si="10"/>
        <v>31</v>
      </c>
      <c r="H89" s="58">
        <f t="shared" si="11"/>
        <v>13012.491494527096</v>
      </c>
      <c r="I89" s="21">
        <f t="shared" si="12"/>
        <v>9</v>
      </c>
      <c r="J89" s="58">
        <f t="shared" si="13"/>
        <v>40742.550885829252</v>
      </c>
      <c r="K89" s="21">
        <f t="shared" si="14"/>
        <v>17</v>
      </c>
      <c r="L89" s="58">
        <f t="shared" si="15"/>
        <v>429952.20974286168</v>
      </c>
      <c r="M89" s="21">
        <f t="shared" si="16"/>
        <v>5</v>
      </c>
      <c r="N89" s="58">
        <f t="shared" si="17"/>
        <v>173159.86928873244</v>
      </c>
      <c r="O89" s="59">
        <f t="shared" si="18"/>
        <v>20</v>
      </c>
      <c r="P89" s="60">
        <f t="shared" si="19"/>
        <v>0.40274213125289643</v>
      </c>
      <c r="Q89" s="58">
        <f t="shared" si="20"/>
        <v>256792.34045412924</v>
      </c>
      <c r="R89" s="59">
        <f t="shared" si="21"/>
        <v>6</v>
      </c>
      <c r="S89" s="58">
        <v>119041</v>
      </c>
      <c r="T89" s="21">
        <f t="shared" si="22"/>
        <v>18</v>
      </c>
    </row>
    <row r="90" spans="2:20" x14ac:dyDescent="0.4">
      <c r="B90" s="94" t="s">
        <v>34</v>
      </c>
      <c r="C90" s="95" t="s">
        <v>35</v>
      </c>
      <c r="D90" s="14">
        <f t="shared" si="9"/>
        <v>129044.32050644109</v>
      </c>
      <c r="E90" s="15">
        <f t="shared" si="10"/>
        <v>9</v>
      </c>
      <c r="F90" s="14">
        <f t="shared" si="9"/>
        <v>67463.226350417433</v>
      </c>
      <c r="G90" s="15">
        <f t="shared" si="10"/>
        <v>7</v>
      </c>
      <c r="H90" s="14">
        <f t="shared" si="11"/>
        <v>11496.337148228009</v>
      </c>
      <c r="I90" s="15">
        <f t="shared" si="12"/>
        <v>10</v>
      </c>
      <c r="J90" s="14">
        <f t="shared" si="13"/>
        <v>50084.757007795655</v>
      </c>
      <c r="K90" s="15">
        <f t="shared" si="14"/>
        <v>10</v>
      </c>
      <c r="L90" s="14">
        <f t="shared" si="15"/>
        <v>245404.05401669707</v>
      </c>
      <c r="M90" s="15">
        <f t="shared" si="16"/>
        <v>48</v>
      </c>
      <c r="N90" s="14">
        <f t="shared" si="17"/>
        <v>101417.87609885553</v>
      </c>
      <c r="O90" s="50">
        <f t="shared" si="18"/>
        <v>58</v>
      </c>
      <c r="P90" s="53">
        <f t="shared" si="19"/>
        <v>0.41326895150621734</v>
      </c>
      <c r="Q90" s="14">
        <f t="shared" si="20"/>
        <v>143986.17791784153</v>
      </c>
      <c r="R90" s="50">
        <f t="shared" si="21"/>
        <v>28</v>
      </c>
      <c r="S90" s="14">
        <v>144696</v>
      </c>
      <c r="T90" s="15">
        <f t="shared" si="22"/>
        <v>14</v>
      </c>
    </row>
    <row r="91" spans="2:20" x14ac:dyDescent="0.4">
      <c r="B91" s="96" t="s">
        <v>36</v>
      </c>
      <c r="C91" s="97" t="s">
        <v>37</v>
      </c>
      <c r="D91" s="58">
        <f t="shared" si="9"/>
        <v>29027.107482945477</v>
      </c>
      <c r="E91" s="21">
        <f t="shared" si="10"/>
        <v>51</v>
      </c>
      <c r="F91" s="58">
        <f t="shared" si="9"/>
        <v>17090.936990337232</v>
      </c>
      <c r="G91" s="21">
        <f t="shared" si="10"/>
        <v>49</v>
      </c>
      <c r="H91" s="58">
        <f t="shared" si="11"/>
        <v>0</v>
      </c>
      <c r="I91" s="21">
        <f t="shared" si="12"/>
        <v>44</v>
      </c>
      <c r="J91" s="58">
        <f t="shared" si="13"/>
        <v>11936.170492608246</v>
      </c>
      <c r="K91" s="21">
        <f t="shared" si="14"/>
        <v>46</v>
      </c>
      <c r="L91" s="58">
        <f t="shared" si="15"/>
        <v>263970.25323115237</v>
      </c>
      <c r="M91" s="21">
        <f t="shared" si="16"/>
        <v>42</v>
      </c>
      <c r="N91" s="58">
        <f t="shared" si="17"/>
        <v>132598.74524314751</v>
      </c>
      <c r="O91" s="59">
        <f t="shared" si="18"/>
        <v>47</v>
      </c>
      <c r="P91" s="60">
        <f t="shared" si="19"/>
        <v>0.5023245749097115</v>
      </c>
      <c r="Q91" s="58">
        <f t="shared" si="20"/>
        <v>131371.50798800483</v>
      </c>
      <c r="R91" s="59">
        <f t="shared" si="21"/>
        <v>34</v>
      </c>
      <c r="S91" s="58">
        <v>228092</v>
      </c>
      <c r="T91" s="21">
        <f t="shared" si="22"/>
        <v>8</v>
      </c>
    </row>
    <row r="92" spans="2:20" x14ac:dyDescent="0.4">
      <c r="B92" s="94" t="s">
        <v>38</v>
      </c>
      <c r="C92" s="95" t="s">
        <v>39</v>
      </c>
      <c r="D92" s="14">
        <f t="shared" ref="D92:F107" si="23">+D22*1000/$S92</f>
        <v>44394.43005181347</v>
      </c>
      <c r="E92" s="15">
        <f t="shared" ref="E92:G107" si="24">RANK(D92,D$75:D$137)</f>
        <v>41</v>
      </c>
      <c r="F92" s="14">
        <f t="shared" si="23"/>
        <v>18281.541450777204</v>
      </c>
      <c r="G92" s="15">
        <f t="shared" si="24"/>
        <v>45</v>
      </c>
      <c r="H92" s="14">
        <f t="shared" si="11"/>
        <v>0</v>
      </c>
      <c r="I92" s="15">
        <f t="shared" si="12"/>
        <v>44</v>
      </c>
      <c r="J92" s="14">
        <f t="shared" si="13"/>
        <v>26112.888601036269</v>
      </c>
      <c r="K92" s="15">
        <f t="shared" si="14"/>
        <v>26</v>
      </c>
      <c r="L92" s="14">
        <f t="shared" si="15"/>
        <v>234008.41564119171</v>
      </c>
      <c r="M92" s="15">
        <f t="shared" si="16"/>
        <v>51</v>
      </c>
      <c r="N92" s="14">
        <f t="shared" si="17"/>
        <v>135368.00518134714</v>
      </c>
      <c r="O92" s="50">
        <f t="shared" si="18"/>
        <v>46</v>
      </c>
      <c r="P92" s="53">
        <f t="shared" si="19"/>
        <v>0.57847494420418089</v>
      </c>
      <c r="Q92" s="14">
        <f t="shared" si="20"/>
        <v>98640.410459844556</v>
      </c>
      <c r="R92" s="50">
        <f t="shared" si="21"/>
        <v>48</v>
      </c>
      <c r="S92" s="14">
        <v>247040</v>
      </c>
      <c r="T92" s="15">
        <f t="shared" si="22"/>
        <v>6</v>
      </c>
    </row>
    <row r="93" spans="2:20" x14ac:dyDescent="0.4">
      <c r="B93" s="94" t="s">
        <v>40</v>
      </c>
      <c r="C93" s="95" t="s">
        <v>41</v>
      </c>
      <c r="D93" s="14">
        <f t="shared" si="23"/>
        <v>20739.588861762728</v>
      </c>
      <c r="E93" s="15">
        <f t="shared" si="24"/>
        <v>58</v>
      </c>
      <c r="F93" s="14">
        <f t="shared" si="23"/>
        <v>11568.520091049546</v>
      </c>
      <c r="G93" s="15">
        <f t="shared" si="24"/>
        <v>60</v>
      </c>
      <c r="H93" s="14">
        <f t="shared" si="11"/>
        <v>0</v>
      </c>
      <c r="I93" s="15">
        <f t="shared" si="12"/>
        <v>44</v>
      </c>
      <c r="J93" s="14">
        <f t="shared" si="13"/>
        <v>9171.0687707131819</v>
      </c>
      <c r="K93" s="15">
        <f t="shared" si="14"/>
        <v>48</v>
      </c>
      <c r="L93" s="14">
        <f t="shared" si="15"/>
        <v>226079.02558114851</v>
      </c>
      <c r="M93" s="15">
        <f t="shared" si="16"/>
        <v>53</v>
      </c>
      <c r="N93" s="14">
        <f t="shared" si="17"/>
        <v>118316.00502423664</v>
      </c>
      <c r="O93" s="50">
        <f t="shared" si="18"/>
        <v>52</v>
      </c>
      <c r="P93" s="53">
        <f t="shared" si="19"/>
        <v>0.52333914975128215</v>
      </c>
      <c r="Q93" s="14">
        <f t="shared" si="20"/>
        <v>107763.02055691187</v>
      </c>
      <c r="R93" s="50">
        <f t="shared" si="21"/>
        <v>41</v>
      </c>
      <c r="S93" s="14">
        <v>339156</v>
      </c>
      <c r="T93" s="15">
        <f t="shared" si="22"/>
        <v>5</v>
      </c>
    </row>
    <row r="94" spans="2:20" x14ac:dyDescent="0.4">
      <c r="B94" s="94" t="s">
        <v>42</v>
      </c>
      <c r="C94" s="95" t="s">
        <v>43</v>
      </c>
      <c r="D94" s="14">
        <f t="shared" si="23"/>
        <v>64835.818673883623</v>
      </c>
      <c r="E94" s="15">
        <f t="shared" si="24"/>
        <v>25</v>
      </c>
      <c r="F94" s="14">
        <f t="shared" si="23"/>
        <v>25954.479025710418</v>
      </c>
      <c r="G94" s="15">
        <f t="shared" si="24"/>
        <v>29</v>
      </c>
      <c r="H94" s="14">
        <f t="shared" si="11"/>
        <v>0</v>
      </c>
      <c r="I94" s="15">
        <f t="shared" si="12"/>
        <v>44</v>
      </c>
      <c r="J94" s="14">
        <f t="shared" si="13"/>
        <v>38881.339648173205</v>
      </c>
      <c r="K94" s="15">
        <f t="shared" si="14"/>
        <v>18</v>
      </c>
      <c r="L94" s="14">
        <f t="shared" si="15"/>
        <v>236657.76725304464</v>
      </c>
      <c r="M94" s="15">
        <f t="shared" si="16"/>
        <v>49</v>
      </c>
      <c r="N94" s="14">
        <f t="shared" si="17"/>
        <v>165548.09201623817</v>
      </c>
      <c r="O94" s="50">
        <f t="shared" si="18"/>
        <v>30</v>
      </c>
      <c r="P94" s="53">
        <f t="shared" si="19"/>
        <v>0.69952528470881348</v>
      </c>
      <c r="Q94" s="14">
        <f t="shared" si="20"/>
        <v>71109.675236806492</v>
      </c>
      <c r="R94" s="50">
        <f t="shared" si="21"/>
        <v>58</v>
      </c>
      <c r="S94" s="14">
        <v>73900</v>
      </c>
      <c r="T94" s="15">
        <f t="shared" si="22"/>
        <v>31</v>
      </c>
    </row>
    <row r="95" spans="2:20" x14ac:dyDescent="0.4">
      <c r="B95" s="94" t="s">
        <v>44</v>
      </c>
      <c r="C95" s="95" t="s">
        <v>45</v>
      </c>
      <c r="D95" s="14">
        <f t="shared" si="23"/>
        <v>65933.156131663272</v>
      </c>
      <c r="E95" s="15">
        <f t="shared" si="24"/>
        <v>24</v>
      </c>
      <c r="F95" s="14">
        <f t="shared" si="23"/>
        <v>34067.746868628019</v>
      </c>
      <c r="G95" s="15">
        <f t="shared" si="24"/>
        <v>20</v>
      </c>
      <c r="H95" s="14">
        <f t="shared" si="11"/>
        <v>0</v>
      </c>
      <c r="I95" s="15">
        <f t="shared" si="12"/>
        <v>44</v>
      </c>
      <c r="J95" s="14">
        <f t="shared" si="13"/>
        <v>31865.409263035246</v>
      </c>
      <c r="K95" s="15">
        <f t="shared" si="14"/>
        <v>22</v>
      </c>
      <c r="L95" s="14">
        <f t="shared" si="15"/>
        <v>194798.20856393824</v>
      </c>
      <c r="M95" s="15">
        <f t="shared" si="16"/>
        <v>60</v>
      </c>
      <c r="N95" s="14">
        <f t="shared" si="17"/>
        <v>0</v>
      </c>
      <c r="O95" s="50">
        <f t="shared" si="18"/>
        <v>63</v>
      </c>
      <c r="P95" s="53">
        <f t="shared" si="19"/>
        <v>0</v>
      </c>
      <c r="Q95" s="14">
        <f t="shared" si="20"/>
        <v>194798.20856393824</v>
      </c>
      <c r="R95" s="50">
        <f t="shared" si="21"/>
        <v>12</v>
      </c>
      <c r="S95" s="14">
        <v>137320</v>
      </c>
      <c r="T95" s="15">
        <f t="shared" si="22"/>
        <v>16</v>
      </c>
    </row>
    <row r="96" spans="2:20" x14ac:dyDescent="0.4">
      <c r="B96" s="94" t="s">
        <v>46</v>
      </c>
      <c r="C96" s="95" t="s">
        <v>47</v>
      </c>
      <c r="D96" s="14">
        <f t="shared" si="23"/>
        <v>22099.695555376733</v>
      </c>
      <c r="E96" s="15">
        <f t="shared" si="24"/>
        <v>56</v>
      </c>
      <c r="F96" s="14">
        <f t="shared" si="23"/>
        <v>20354.228695582198</v>
      </c>
      <c r="G96" s="15">
        <f t="shared" si="24"/>
        <v>40</v>
      </c>
      <c r="H96" s="14">
        <f t="shared" si="11"/>
        <v>0</v>
      </c>
      <c r="I96" s="15">
        <f t="shared" si="12"/>
        <v>44</v>
      </c>
      <c r="J96" s="14">
        <f t="shared" si="13"/>
        <v>1745.4668597945333</v>
      </c>
      <c r="K96" s="15">
        <f t="shared" si="14"/>
        <v>63</v>
      </c>
      <c r="L96" s="14">
        <f t="shared" si="15"/>
        <v>216630.72342480085</v>
      </c>
      <c r="M96" s="15">
        <f t="shared" si="16"/>
        <v>55</v>
      </c>
      <c r="N96" s="14">
        <f t="shared" si="17"/>
        <v>129912.00611571578</v>
      </c>
      <c r="O96" s="50">
        <f t="shared" si="18"/>
        <v>49</v>
      </c>
      <c r="P96" s="53">
        <f t="shared" si="19"/>
        <v>0.59969335864223439</v>
      </c>
      <c r="Q96" s="14">
        <f t="shared" si="20"/>
        <v>86718.717309085056</v>
      </c>
      <c r="R96" s="50">
        <f t="shared" si="21"/>
        <v>54</v>
      </c>
      <c r="S96" s="14">
        <v>149124</v>
      </c>
      <c r="T96" s="15">
        <f t="shared" si="22"/>
        <v>13</v>
      </c>
    </row>
    <row r="97" spans="2:20" x14ac:dyDescent="0.4">
      <c r="B97" s="94" t="s">
        <v>48</v>
      </c>
      <c r="C97" s="95" t="s">
        <v>49</v>
      </c>
      <c r="D97" s="14">
        <f t="shared" si="23"/>
        <v>17054.992330728215</v>
      </c>
      <c r="E97" s="15">
        <f t="shared" si="24"/>
        <v>60</v>
      </c>
      <c r="F97" s="14">
        <f t="shared" si="23"/>
        <v>14659.601197867212</v>
      </c>
      <c r="G97" s="15">
        <f t="shared" si="24"/>
        <v>54</v>
      </c>
      <c r="H97" s="14">
        <f t="shared" si="11"/>
        <v>0</v>
      </c>
      <c r="I97" s="15">
        <f t="shared" si="12"/>
        <v>44</v>
      </c>
      <c r="J97" s="14">
        <f t="shared" si="13"/>
        <v>2395.3911328610034</v>
      </c>
      <c r="K97" s="15">
        <f t="shared" si="14"/>
        <v>60</v>
      </c>
      <c r="L97" s="14">
        <f t="shared" si="15"/>
        <v>208581.35271346141</v>
      </c>
      <c r="M97" s="15">
        <f t="shared" si="16"/>
        <v>58</v>
      </c>
      <c r="N97" s="14">
        <f t="shared" si="17"/>
        <v>97513.819297348629</v>
      </c>
      <c r="O97" s="50">
        <f t="shared" si="18"/>
        <v>59</v>
      </c>
      <c r="P97" s="53">
        <f t="shared" si="19"/>
        <v>0.46750976551249152</v>
      </c>
      <c r="Q97" s="14">
        <f t="shared" si="20"/>
        <v>111067.53341611277</v>
      </c>
      <c r="R97" s="50">
        <f t="shared" si="21"/>
        <v>39</v>
      </c>
      <c r="S97" s="14">
        <v>136910</v>
      </c>
      <c r="T97" s="15">
        <f t="shared" si="22"/>
        <v>17</v>
      </c>
    </row>
    <row r="98" spans="2:20" x14ac:dyDescent="0.4">
      <c r="B98" s="94" t="s">
        <v>50</v>
      </c>
      <c r="C98" s="95" t="s">
        <v>51</v>
      </c>
      <c r="D98" s="14">
        <f t="shared" si="23"/>
        <v>69022.367775553226</v>
      </c>
      <c r="E98" s="15">
        <f t="shared" si="24"/>
        <v>22</v>
      </c>
      <c r="F98" s="14">
        <f t="shared" si="23"/>
        <v>32707.972580581005</v>
      </c>
      <c r="G98" s="15">
        <f t="shared" si="24"/>
        <v>22</v>
      </c>
      <c r="H98" s="14">
        <f t="shared" si="11"/>
        <v>0</v>
      </c>
      <c r="I98" s="15">
        <f t="shared" si="12"/>
        <v>44</v>
      </c>
      <c r="J98" s="14">
        <f t="shared" si="13"/>
        <v>36314.395194972225</v>
      </c>
      <c r="K98" s="15">
        <f t="shared" si="14"/>
        <v>19</v>
      </c>
      <c r="L98" s="14">
        <f t="shared" si="15"/>
        <v>205128.86331393113</v>
      </c>
      <c r="M98" s="15">
        <f t="shared" si="16"/>
        <v>59</v>
      </c>
      <c r="N98" s="14">
        <f t="shared" si="17"/>
        <v>130955.72851062701</v>
      </c>
      <c r="O98" s="50">
        <f t="shared" si="18"/>
        <v>48</v>
      </c>
      <c r="P98" s="53">
        <f t="shared" si="19"/>
        <v>0.63840712806081878</v>
      </c>
      <c r="Q98" s="14">
        <f t="shared" si="20"/>
        <v>74173.134803304114</v>
      </c>
      <c r="R98" s="50">
        <f t="shared" si="21"/>
        <v>57</v>
      </c>
      <c r="S98" s="14">
        <v>75421</v>
      </c>
      <c r="T98" s="15">
        <f t="shared" si="22"/>
        <v>29</v>
      </c>
    </row>
    <row r="99" spans="2:20" x14ac:dyDescent="0.4">
      <c r="B99" s="94" t="s">
        <v>52</v>
      </c>
      <c r="C99" s="95" t="s">
        <v>53</v>
      </c>
      <c r="D99" s="14">
        <f t="shared" si="23"/>
        <v>21587.38078851637</v>
      </c>
      <c r="E99" s="15">
        <f t="shared" si="24"/>
        <v>57</v>
      </c>
      <c r="F99" s="14">
        <f t="shared" si="23"/>
        <v>13137.892046013174</v>
      </c>
      <c r="G99" s="15">
        <f t="shared" si="24"/>
        <v>57</v>
      </c>
      <c r="H99" s="14">
        <f t="shared" si="11"/>
        <v>73.972569068921445</v>
      </c>
      <c r="I99" s="15">
        <f t="shared" si="12"/>
        <v>39</v>
      </c>
      <c r="J99" s="14">
        <f t="shared" si="13"/>
        <v>8375.5161734342746</v>
      </c>
      <c r="K99" s="15">
        <f t="shared" si="14"/>
        <v>50</v>
      </c>
      <c r="L99" s="14">
        <f t="shared" si="15"/>
        <v>215449.30439484809</v>
      </c>
      <c r="M99" s="15">
        <f t="shared" si="16"/>
        <v>56</v>
      </c>
      <c r="N99" s="14">
        <f t="shared" si="17"/>
        <v>77888.285321010713</v>
      </c>
      <c r="O99" s="50">
        <f t="shared" si="18"/>
        <v>61</v>
      </c>
      <c r="P99" s="53">
        <f t="shared" si="19"/>
        <v>0.36151560358842916</v>
      </c>
      <c r="Q99" s="14">
        <f t="shared" si="20"/>
        <v>137561.01907383738</v>
      </c>
      <c r="R99" s="50">
        <f t="shared" si="21"/>
        <v>30</v>
      </c>
      <c r="S99" s="14">
        <v>81368</v>
      </c>
      <c r="T99" s="15">
        <f t="shared" si="22"/>
        <v>26</v>
      </c>
    </row>
    <row r="100" spans="2:20" x14ac:dyDescent="0.4">
      <c r="B100" s="94" t="s">
        <v>54</v>
      </c>
      <c r="C100" s="95" t="s">
        <v>55</v>
      </c>
      <c r="D100" s="14">
        <f t="shared" si="23"/>
        <v>19248.192902705032</v>
      </c>
      <c r="E100" s="15">
        <f t="shared" si="24"/>
        <v>59</v>
      </c>
      <c r="F100" s="14">
        <f t="shared" si="23"/>
        <v>13106.46549369716</v>
      </c>
      <c r="G100" s="15">
        <f t="shared" si="24"/>
        <v>58</v>
      </c>
      <c r="H100" s="14">
        <f t="shared" si="11"/>
        <v>0</v>
      </c>
      <c r="I100" s="15">
        <f t="shared" si="12"/>
        <v>44</v>
      </c>
      <c r="J100" s="14">
        <f t="shared" si="13"/>
        <v>6141.7274090078718</v>
      </c>
      <c r="K100" s="15">
        <f t="shared" si="14"/>
        <v>55</v>
      </c>
      <c r="L100" s="14">
        <f t="shared" si="15"/>
        <v>289089.62959815981</v>
      </c>
      <c r="M100" s="15">
        <f t="shared" si="16"/>
        <v>32</v>
      </c>
      <c r="N100" s="14">
        <f t="shared" si="17"/>
        <v>136987.17583011161</v>
      </c>
      <c r="O100" s="50">
        <f t="shared" si="18"/>
        <v>45</v>
      </c>
      <c r="P100" s="53">
        <f t="shared" si="19"/>
        <v>0.47385710798594344</v>
      </c>
      <c r="Q100" s="14">
        <f t="shared" si="20"/>
        <v>152102.4537680482</v>
      </c>
      <c r="R100" s="50">
        <f t="shared" si="21"/>
        <v>22</v>
      </c>
      <c r="S100" s="14">
        <v>164767</v>
      </c>
      <c r="T100" s="15">
        <f t="shared" si="22"/>
        <v>10</v>
      </c>
    </row>
    <row r="101" spans="2:20" x14ac:dyDescent="0.4">
      <c r="B101" s="96" t="s">
        <v>56</v>
      </c>
      <c r="C101" s="97" t="s">
        <v>57</v>
      </c>
      <c r="D101" s="58">
        <f t="shared" si="23"/>
        <v>61824.156989875904</v>
      </c>
      <c r="E101" s="21">
        <f t="shared" si="24"/>
        <v>26</v>
      </c>
      <c r="F101" s="58">
        <f t="shared" si="23"/>
        <v>17719.408497860921</v>
      </c>
      <c r="G101" s="21">
        <f t="shared" si="24"/>
        <v>47</v>
      </c>
      <c r="H101" s="58">
        <f t="shared" si="11"/>
        <v>0</v>
      </c>
      <c r="I101" s="21">
        <f t="shared" si="12"/>
        <v>44</v>
      </c>
      <c r="J101" s="58">
        <f t="shared" si="13"/>
        <v>44104.748492014987</v>
      </c>
      <c r="K101" s="21">
        <f t="shared" si="14"/>
        <v>13</v>
      </c>
      <c r="L101" s="58">
        <f t="shared" si="15"/>
        <v>299869.22381952009</v>
      </c>
      <c r="M101" s="21">
        <f t="shared" si="16"/>
        <v>30</v>
      </c>
      <c r="N101" s="58">
        <f t="shared" si="17"/>
        <v>158427.76286769591</v>
      </c>
      <c r="O101" s="59">
        <f t="shared" si="18"/>
        <v>35</v>
      </c>
      <c r="P101" s="60">
        <f t="shared" si="19"/>
        <v>0.52832284970680277</v>
      </c>
      <c r="Q101" s="58">
        <f t="shared" si="20"/>
        <v>141441.46095182421</v>
      </c>
      <c r="R101" s="59">
        <f t="shared" si="21"/>
        <v>29</v>
      </c>
      <c r="S101" s="58">
        <v>75266</v>
      </c>
      <c r="T101" s="21">
        <f t="shared" si="22"/>
        <v>30</v>
      </c>
    </row>
    <row r="102" spans="2:20" x14ac:dyDescent="0.4">
      <c r="B102" s="94" t="s">
        <v>58</v>
      </c>
      <c r="C102" s="95" t="s">
        <v>59</v>
      </c>
      <c r="D102" s="14">
        <f t="shared" si="23"/>
        <v>57035.003663098658</v>
      </c>
      <c r="E102" s="15">
        <f t="shared" si="24"/>
        <v>28</v>
      </c>
      <c r="F102" s="14">
        <f t="shared" si="23"/>
        <v>37745.223384184494</v>
      </c>
      <c r="G102" s="15">
        <f t="shared" si="24"/>
        <v>16</v>
      </c>
      <c r="H102" s="14">
        <f t="shared" si="11"/>
        <v>839.94528043775654</v>
      </c>
      <c r="I102" s="15">
        <f t="shared" si="12"/>
        <v>32</v>
      </c>
      <c r="J102" s="14">
        <f t="shared" si="13"/>
        <v>18449.83499847641</v>
      </c>
      <c r="K102" s="15">
        <f t="shared" si="14"/>
        <v>36</v>
      </c>
      <c r="L102" s="14">
        <f t="shared" si="15"/>
        <v>304755.47357706446</v>
      </c>
      <c r="M102" s="15">
        <f t="shared" si="16"/>
        <v>27</v>
      </c>
      <c r="N102" s="14">
        <f t="shared" si="17"/>
        <v>160075.85531732807</v>
      </c>
      <c r="O102" s="50">
        <f t="shared" si="18"/>
        <v>33</v>
      </c>
      <c r="P102" s="53">
        <f t="shared" si="19"/>
        <v>0.5252599844670196</v>
      </c>
      <c r="Q102" s="14">
        <f t="shared" si="20"/>
        <v>144679.61825973639</v>
      </c>
      <c r="R102" s="50">
        <f t="shared" si="21"/>
        <v>27</v>
      </c>
      <c r="S102" s="14">
        <v>154241</v>
      </c>
      <c r="T102" s="15">
        <f t="shared" si="22"/>
        <v>11</v>
      </c>
    </row>
    <row r="103" spans="2:20" x14ac:dyDescent="0.4">
      <c r="B103" s="98" t="s">
        <v>60</v>
      </c>
      <c r="C103" s="99" t="s">
        <v>61</v>
      </c>
      <c r="D103" s="61">
        <f t="shared" si="23"/>
        <v>45686.106549494769</v>
      </c>
      <c r="E103" s="24">
        <f t="shared" si="24"/>
        <v>38</v>
      </c>
      <c r="F103" s="61">
        <f t="shared" si="23"/>
        <v>16800.763392659002</v>
      </c>
      <c r="G103" s="24">
        <f t="shared" si="24"/>
        <v>51</v>
      </c>
      <c r="H103" s="61">
        <f t="shared" si="11"/>
        <v>10485.257349133786</v>
      </c>
      <c r="I103" s="24">
        <f t="shared" si="12"/>
        <v>13</v>
      </c>
      <c r="J103" s="61">
        <f t="shared" si="13"/>
        <v>18400.08580770198</v>
      </c>
      <c r="K103" s="24">
        <f t="shared" si="14"/>
        <v>37</v>
      </c>
      <c r="L103" s="61">
        <f t="shared" si="15"/>
        <v>349271.19672155404</v>
      </c>
      <c r="M103" s="24">
        <f t="shared" si="16"/>
        <v>15</v>
      </c>
      <c r="N103" s="61">
        <f t="shared" si="17"/>
        <v>161328.45117097924</v>
      </c>
      <c r="O103" s="62">
        <f t="shared" si="18"/>
        <v>31</v>
      </c>
      <c r="P103" s="63">
        <f t="shared" si="19"/>
        <v>0.46190024452429584</v>
      </c>
      <c r="Q103" s="61">
        <f t="shared" si="20"/>
        <v>187942.74555057476</v>
      </c>
      <c r="R103" s="62">
        <f t="shared" si="21"/>
        <v>14</v>
      </c>
      <c r="S103" s="61">
        <v>67593</v>
      </c>
      <c r="T103" s="24">
        <f t="shared" si="22"/>
        <v>34</v>
      </c>
    </row>
    <row r="104" spans="2:20" x14ac:dyDescent="0.4">
      <c r="B104" s="94" t="s">
        <v>62</v>
      </c>
      <c r="C104" s="95" t="s">
        <v>63</v>
      </c>
      <c r="D104" s="14">
        <f t="shared" si="23"/>
        <v>31179.327050017793</v>
      </c>
      <c r="E104" s="15">
        <f t="shared" si="24"/>
        <v>48</v>
      </c>
      <c r="F104" s="14">
        <f t="shared" si="23"/>
        <v>9418.8430586965751</v>
      </c>
      <c r="G104" s="15">
        <f t="shared" si="24"/>
        <v>62</v>
      </c>
      <c r="H104" s="14">
        <f t="shared" si="11"/>
        <v>1401.1066594726149</v>
      </c>
      <c r="I104" s="15">
        <f t="shared" si="12"/>
        <v>29</v>
      </c>
      <c r="J104" s="14">
        <f t="shared" si="13"/>
        <v>20359.377331848602</v>
      </c>
      <c r="K104" s="15">
        <f t="shared" si="14"/>
        <v>35</v>
      </c>
      <c r="L104" s="14">
        <f t="shared" si="15"/>
        <v>288471.32902455545</v>
      </c>
      <c r="M104" s="15">
        <f t="shared" si="16"/>
        <v>33</v>
      </c>
      <c r="N104" s="14">
        <f t="shared" si="17"/>
        <v>91291.244303114494</v>
      </c>
      <c r="O104" s="50">
        <f t="shared" si="18"/>
        <v>60</v>
      </c>
      <c r="P104" s="53">
        <f t="shared" si="19"/>
        <v>0.31646557254687707</v>
      </c>
      <c r="Q104" s="14">
        <f t="shared" si="20"/>
        <v>197180.08472144094</v>
      </c>
      <c r="R104" s="50">
        <f t="shared" si="21"/>
        <v>11</v>
      </c>
      <c r="S104" s="14">
        <v>87109</v>
      </c>
      <c r="T104" s="15">
        <f t="shared" si="22"/>
        <v>24</v>
      </c>
    </row>
    <row r="105" spans="2:20" x14ac:dyDescent="0.4">
      <c r="B105" s="94" t="s">
        <v>64</v>
      </c>
      <c r="C105" s="95" t="s">
        <v>65</v>
      </c>
      <c r="D105" s="14">
        <f t="shared" si="23"/>
        <v>45298.692005289951</v>
      </c>
      <c r="E105" s="15">
        <f t="shared" si="24"/>
        <v>39</v>
      </c>
      <c r="F105" s="14">
        <f t="shared" si="23"/>
        <v>27357.180383702602</v>
      </c>
      <c r="G105" s="15">
        <f t="shared" si="24"/>
        <v>26</v>
      </c>
      <c r="H105" s="14">
        <f t="shared" si="11"/>
        <v>0</v>
      </c>
      <c r="I105" s="15">
        <f t="shared" si="12"/>
        <v>44</v>
      </c>
      <c r="J105" s="14">
        <f t="shared" si="13"/>
        <v>17941.511621587346</v>
      </c>
      <c r="K105" s="15">
        <f t="shared" si="14"/>
        <v>38</v>
      </c>
      <c r="L105" s="14">
        <f t="shared" si="15"/>
        <v>209554.16764796464</v>
      </c>
      <c r="M105" s="15">
        <f t="shared" si="16"/>
        <v>57</v>
      </c>
      <c r="N105" s="14">
        <f t="shared" si="17"/>
        <v>117989.85488867552</v>
      </c>
      <c r="O105" s="50">
        <f t="shared" si="18"/>
        <v>53</v>
      </c>
      <c r="P105" s="53">
        <f t="shared" si="19"/>
        <v>0.56305181716495212</v>
      </c>
      <c r="Q105" s="14">
        <f t="shared" si="20"/>
        <v>91564.312759289111</v>
      </c>
      <c r="R105" s="50">
        <f t="shared" si="21"/>
        <v>52</v>
      </c>
      <c r="S105" s="14">
        <v>110398</v>
      </c>
      <c r="T105" s="15">
        <f t="shared" si="22"/>
        <v>21</v>
      </c>
    </row>
    <row r="106" spans="2:20" x14ac:dyDescent="0.4">
      <c r="B106" s="94" t="s">
        <v>66</v>
      </c>
      <c r="C106" s="95" t="s">
        <v>67</v>
      </c>
      <c r="D106" s="14">
        <f t="shared" si="23"/>
        <v>14144.63510678049</v>
      </c>
      <c r="E106" s="15">
        <f t="shared" si="24"/>
        <v>62</v>
      </c>
      <c r="F106" s="14">
        <f t="shared" si="23"/>
        <v>11803.059699347532</v>
      </c>
      <c r="G106" s="15">
        <f t="shared" si="24"/>
        <v>59</v>
      </c>
      <c r="H106" s="14">
        <f t="shared" si="11"/>
        <v>33.032968296398494</v>
      </c>
      <c r="I106" s="15">
        <f t="shared" si="12"/>
        <v>42</v>
      </c>
      <c r="J106" s="14">
        <f t="shared" si="13"/>
        <v>2308.5424391365582</v>
      </c>
      <c r="K106" s="15">
        <f t="shared" si="14"/>
        <v>61</v>
      </c>
      <c r="L106" s="14">
        <f t="shared" si="15"/>
        <v>303605.3864505188</v>
      </c>
      <c r="M106" s="15">
        <f t="shared" si="16"/>
        <v>28</v>
      </c>
      <c r="N106" s="14">
        <f t="shared" si="17"/>
        <v>127610.45960162111</v>
      </c>
      <c r="O106" s="50">
        <f t="shared" si="18"/>
        <v>50</v>
      </c>
      <c r="P106" s="53">
        <f t="shared" si="19"/>
        <v>0.42031684975529543</v>
      </c>
      <c r="Q106" s="14">
        <f t="shared" si="20"/>
        <v>175994.92684889771</v>
      </c>
      <c r="R106" s="50">
        <f t="shared" si="21"/>
        <v>18</v>
      </c>
      <c r="S106" s="14">
        <v>139164</v>
      </c>
      <c r="T106" s="15">
        <f t="shared" si="22"/>
        <v>15</v>
      </c>
    </row>
    <row r="107" spans="2:20" x14ac:dyDescent="0.4">
      <c r="B107" s="100" t="s">
        <v>68</v>
      </c>
      <c r="C107" s="101" t="s">
        <v>69</v>
      </c>
      <c r="D107" s="64">
        <f t="shared" si="23"/>
        <v>44997.096893194539</v>
      </c>
      <c r="E107" s="27">
        <f t="shared" si="24"/>
        <v>40</v>
      </c>
      <c r="F107" s="64">
        <f t="shared" si="23"/>
        <v>22592.795162557941</v>
      </c>
      <c r="G107" s="27">
        <f t="shared" si="24"/>
        <v>35</v>
      </c>
      <c r="H107" s="64">
        <f t="shared" si="11"/>
        <v>49.48112980576451</v>
      </c>
      <c r="I107" s="27">
        <f t="shared" si="12"/>
        <v>41</v>
      </c>
      <c r="J107" s="64">
        <f t="shared" si="13"/>
        <v>22354.820600830833</v>
      </c>
      <c r="K107" s="27">
        <f t="shared" si="14"/>
        <v>29</v>
      </c>
      <c r="L107" s="64">
        <f t="shared" si="15"/>
        <v>251434.6480183489</v>
      </c>
      <c r="M107" s="27">
        <f t="shared" si="16"/>
        <v>47</v>
      </c>
      <c r="N107" s="64">
        <f t="shared" si="17"/>
        <v>172187.72354724366</v>
      </c>
      <c r="O107" s="65">
        <f t="shared" si="18"/>
        <v>21</v>
      </c>
      <c r="P107" s="66">
        <f t="shared" si="19"/>
        <v>0.68482098590755058</v>
      </c>
      <c r="Q107" s="64">
        <f t="shared" si="20"/>
        <v>79246.92447110526</v>
      </c>
      <c r="R107" s="65">
        <f t="shared" si="21"/>
        <v>56</v>
      </c>
      <c r="S107" s="64">
        <v>62347</v>
      </c>
      <c r="T107" s="27">
        <f t="shared" si="22"/>
        <v>36</v>
      </c>
    </row>
    <row r="108" spans="2:20" x14ac:dyDescent="0.4">
      <c r="B108" s="94" t="s">
        <v>70</v>
      </c>
      <c r="C108" s="95" t="s">
        <v>71</v>
      </c>
      <c r="D108" s="14">
        <f t="shared" ref="D108:F123" si="25">+D38*1000/$S108</f>
        <v>57118.203752031121</v>
      </c>
      <c r="E108" s="15">
        <f t="shared" ref="E108:G123" si="26">RANK(D108,D$75:D$137)</f>
        <v>27</v>
      </c>
      <c r="F108" s="14">
        <f t="shared" si="25"/>
        <v>38535.595056378945</v>
      </c>
      <c r="G108" s="15">
        <f t="shared" si="26"/>
        <v>15</v>
      </c>
      <c r="H108" s="14">
        <f t="shared" si="11"/>
        <v>1498.783790437737</v>
      </c>
      <c r="I108" s="15">
        <f t="shared" si="12"/>
        <v>28</v>
      </c>
      <c r="J108" s="14">
        <f t="shared" si="13"/>
        <v>17083.824905214438</v>
      </c>
      <c r="K108" s="15">
        <f t="shared" si="14"/>
        <v>39</v>
      </c>
      <c r="L108" s="14">
        <f t="shared" si="15"/>
        <v>306384.74567925552</v>
      </c>
      <c r="M108" s="15">
        <f t="shared" si="16"/>
        <v>25</v>
      </c>
      <c r="N108" s="14">
        <f t="shared" si="17"/>
        <v>156510.87695110543</v>
      </c>
      <c r="O108" s="50">
        <f t="shared" si="18"/>
        <v>39</v>
      </c>
      <c r="P108" s="53">
        <f t="shared" si="19"/>
        <v>0.51083116623225</v>
      </c>
      <c r="Q108" s="14">
        <f t="shared" si="20"/>
        <v>149873.86872815009</v>
      </c>
      <c r="R108" s="50">
        <f t="shared" si="21"/>
        <v>23</v>
      </c>
      <c r="S108" s="14">
        <v>101545</v>
      </c>
      <c r="T108" s="15">
        <f t="shared" si="22"/>
        <v>22</v>
      </c>
    </row>
    <row r="109" spans="2:20" x14ac:dyDescent="0.4">
      <c r="B109" s="94" t="s">
        <v>72</v>
      </c>
      <c r="C109" s="95" t="s">
        <v>73</v>
      </c>
      <c r="D109" s="14">
        <f t="shared" si="25"/>
        <v>56541.802637354253</v>
      </c>
      <c r="E109" s="15">
        <f t="shared" si="26"/>
        <v>29</v>
      </c>
      <c r="F109" s="14">
        <f t="shared" si="25"/>
        <v>26612.564645712868</v>
      </c>
      <c r="G109" s="15">
        <f t="shared" si="26"/>
        <v>28</v>
      </c>
      <c r="H109" s="14">
        <f t="shared" si="11"/>
        <v>7876.9870803992289</v>
      </c>
      <c r="I109" s="15">
        <f t="shared" si="12"/>
        <v>15</v>
      </c>
      <c r="J109" s="14">
        <f t="shared" si="13"/>
        <v>22052.25091124215</v>
      </c>
      <c r="K109" s="15">
        <f t="shared" si="14"/>
        <v>30</v>
      </c>
      <c r="L109" s="14">
        <f t="shared" si="15"/>
        <v>256249.32730291405</v>
      </c>
      <c r="M109" s="15">
        <f t="shared" si="16"/>
        <v>45</v>
      </c>
      <c r="N109" s="14">
        <f t="shared" si="17"/>
        <v>168694.18522547279</v>
      </c>
      <c r="O109" s="50">
        <f t="shared" si="18"/>
        <v>24</v>
      </c>
      <c r="P109" s="53">
        <f t="shared" si="19"/>
        <v>0.65832049980782292</v>
      </c>
      <c r="Q109" s="14">
        <f t="shared" si="20"/>
        <v>87555.142077441269</v>
      </c>
      <c r="R109" s="50">
        <f t="shared" si="21"/>
        <v>53</v>
      </c>
      <c r="S109" s="14">
        <v>52401</v>
      </c>
      <c r="T109" s="15">
        <f t="shared" si="22"/>
        <v>39</v>
      </c>
    </row>
    <row r="110" spans="2:20" x14ac:dyDescent="0.4">
      <c r="B110" s="100" t="s">
        <v>74</v>
      </c>
      <c r="C110" s="101" t="s">
        <v>75</v>
      </c>
      <c r="D110" s="64">
        <f t="shared" si="25"/>
        <v>46227.558841580911</v>
      </c>
      <c r="E110" s="27">
        <f t="shared" si="26"/>
        <v>35</v>
      </c>
      <c r="F110" s="64">
        <f t="shared" si="25"/>
        <v>20412.783146115529</v>
      </c>
      <c r="G110" s="27">
        <f t="shared" si="26"/>
        <v>39</v>
      </c>
      <c r="H110" s="64">
        <f t="shared" si="11"/>
        <v>0</v>
      </c>
      <c r="I110" s="27">
        <f t="shared" si="12"/>
        <v>44</v>
      </c>
      <c r="J110" s="64">
        <f t="shared" si="13"/>
        <v>25814.775695465381</v>
      </c>
      <c r="K110" s="27">
        <f t="shared" si="14"/>
        <v>27</v>
      </c>
      <c r="L110" s="64">
        <f t="shared" si="15"/>
        <v>255964.5309087795</v>
      </c>
      <c r="M110" s="27">
        <f t="shared" si="16"/>
        <v>46</v>
      </c>
      <c r="N110" s="64">
        <f t="shared" si="17"/>
        <v>157534.24872611009</v>
      </c>
      <c r="O110" s="65">
        <f t="shared" si="18"/>
        <v>37</v>
      </c>
      <c r="P110" s="66">
        <f t="shared" si="19"/>
        <v>0.61545343085934068</v>
      </c>
      <c r="Q110" s="64">
        <f t="shared" si="20"/>
        <v>98430.282182669383</v>
      </c>
      <c r="R110" s="65">
        <f t="shared" si="21"/>
        <v>49</v>
      </c>
      <c r="S110" s="64">
        <v>70061</v>
      </c>
      <c r="T110" s="27">
        <f t="shared" si="22"/>
        <v>33</v>
      </c>
    </row>
    <row r="111" spans="2:20" x14ac:dyDescent="0.4">
      <c r="B111" s="100" t="s">
        <v>76</v>
      </c>
      <c r="C111" s="101" t="s">
        <v>77</v>
      </c>
      <c r="D111" s="64">
        <f t="shared" si="25"/>
        <v>51174.876325088342</v>
      </c>
      <c r="E111" s="27">
        <f t="shared" si="26"/>
        <v>31</v>
      </c>
      <c r="F111" s="64">
        <f t="shared" si="25"/>
        <v>32232.067137809187</v>
      </c>
      <c r="G111" s="27">
        <f t="shared" si="26"/>
        <v>23</v>
      </c>
      <c r="H111" s="64">
        <f t="shared" si="11"/>
        <v>3419.5406360424026</v>
      </c>
      <c r="I111" s="27">
        <f t="shared" si="12"/>
        <v>22</v>
      </c>
      <c r="J111" s="64">
        <f t="shared" si="13"/>
        <v>15523.26855123675</v>
      </c>
      <c r="K111" s="27">
        <f t="shared" si="14"/>
        <v>41</v>
      </c>
      <c r="L111" s="64">
        <f t="shared" si="15"/>
        <v>291294.82332155475</v>
      </c>
      <c r="M111" s="27">
        <f t="shared" si="16"/>
        <v>31</v>
      </c>
      <c r="N111" s="64">
        <f t="shared" si="17"/>
        <v>166540.08833922262</v>
      </c>
      <c r="O111" s="65">
        <f t="shared" si="18"/>
        <v>29</v>
      </c>
      <c r="P111" s="66">
        <f t="shared" si="19"/>
        <v>0.57172347397118772</v>
      </c>
      <c r="Q111" s="64">
        <f t="shared" si="20"/>
        <v>124754.73498233216</v>
      </c>
      <c r="R111" s="65">
        <f t="shared" si="21"/>
        <v>37</v>
      </c>
      <c r="S111" s="64">
        <v>56600</v>
      </c>
      <c r="T111" s="27">
        <f t="shared" si="22"/>
        <v>37</v>
      </c>
    </row>
    <row r="112" spans="2:20" x14ac:dyDescent="0.4">
      <c r="B112" s="94" t="s">
        <v>78</v>
      </c>
      <c r="C112" s="95" t="s">
        <v>79</v>
      </c>
      <c r="D112" s="14">
        <f t="shared" si="25"/>
        <v>53241.925569959771</v>
      </c>
      <c r="E112" s="15">
        <f t="shared" si="26"/>
        <v>30</v>
      </c>
      <c r="F112" s="14">
        <f t="shared" si="25"/>
        <v>18786.795932051857</v>
      </c>
      <c r="G112" s="15">
        <f t="shared" si="26"/>
        <v>42</v>
      </c>
      <c r="H112" s="14">
        <f t="shared" si="11"/>
        <v>0</v>
      </c>
      <c r="I112" s="15">
        <f t="shared" si="12"/>
        <v>44</v>
      </c>
      <c r="J112" s="14">
        <f t="shared" si="13"/>
        <v>34455.129637907914</v>
      </c>
      <c r="K112" s="15">
        <f t="shared" si="14"/>
        <v>20</v>
      </c>
      <c r="L112" s="14">
        <f t="shared" si="15"/>
        <v>226970.63589628966</v>
      </c>
      <c r="M112" s="15">
        <f t="shared" si="16"/>
        <v>52</v>
      </c>
      <c r="N112" s="14">
        <f t="shared" si="17"/>
        <v>127360.98848904783</v>
      </c>
      <c r="O112" s="50">
        <f t="shared" si="18"/>
        <v>51</v>
      </c>
      <c r="P112" s="53">
        <f t="shared" si="19"/>
        <v>0.56113421009774689</v>
      </c>
      <c r="Q112" s="14">
        <f t="shared" si="20"/>
        <v>99609.647407241835</v>
      </c>
      <c r="R112" s="50">
        <f t="shared" si="21"/>
        <v>45</v>
      </c>
      <c r="S112" s="14">
        <v>71584</v>
      </c>
      <c r="T112" s="15">
        <f t="shared" si="22"/>
        <v>32</v>
      </c>
    </row>
    <row r="113" spans="2:20" x14ac:dyDescent="0.4">
      <c r="B113" s="94">
        <v>39</v>
      </c>
      <c r="C113" s="95" t="s">
        <v>80</v>
      </c>
      <c r="D113" s="14">
        <f t="shared" si="25"/>
        <v>93802.321382966547</v>
      </c>
      <c r="E113" s="15">
        <f t="shared" si="26"/>
        <v>12</v>
      </c>
      <c r="F113" s="14">
        <f t="shared" si="25"/>
        <v>29131.198647327681</v>
      </c>
      <c r="G113" s="15">
        <f t="shared" si="26"/>
        <v>24</v>
      </c>
      <c r="H113" s="14">
        <f t="shared" si="11"/>
        <v>21173.566528405237</v>
      </c>
      <c r="I113" s="15">
        <f t="shared" si="12"/>
        <v>7</v>
      </c>
      <c r="J113" s="14">
        <f t="shared" si="13"/>
        <v>43497.556207233625</v>
      </c>
      <c r="K113" s="15">
        <f t="shared" si="14"/>
        <v>15</v>
      </c>
      <c r="L113" s="14">
        <f t="shared" si="15"/>
        <v>340757.49649943196</v>
      </c>
      <c r="M113" s="15">
        <f t="shared" si="16"/>
        <v>16</v>
      </c>
      <c r="N113" s="14">
        <f t="shared" si="17"/>
        <v>157367.30865763125</v>
      </c>
      <c r="O113" s="50">
        <f t="shared" si="18"/>
        <v>38</v>
      </c>
      <c r="P113" s="53">
        <f t="shared" si="19"/>
        <v>0.46181613104407104</v>
      </c>
      <c r="Q113" s="14">
        <f t="shared" si="20"/>
        <v>183390.18784180074</v>
      </c>
      <c r="R113" s="50">
        <f t="shared" si="21"/>
        <v>15</v>
      </c>
      <c r="S113" s="14">
        <v>113553</v>
      </c>
      <c r="T113" s="15">
        <f t="shared" si="22"/>
        <v>20</v>
      </c>
    </row>
    <row r="114" spans="2:20" x14ac:dyDescent="0.4">
      <c r="B114" s="102">
        <v>40</v>
      </c>
      <c r="C114" s="103" t="s">
        <v>81</v>
      </c>
      <c r="D114" s="67">
        <f t="shared" si="25"/>
        <v>42742.503396674132</v>
      </c>
      <c r="E114" s="30">
        <f t="shared" si="26"/>
        <v>43</v>
      </c>
      <c r="F114" s="67">
        <f t="shared" si="25"/>
        <v>20147.807949174272</v>
      </c>
      <c r="G114" s="30">
        <f t="shared" si="26"/>
        <v>41</v>
      </c>
      <c r="H114" s="67">
        <f t="shared" si="11"/>
        <v>908.89258855272976</v>
      </c>
      <c r="I114" s="30">
        <f t="shared" si="12"/>
        <v>31</v>
      </c>
      <c r="J114" s="67">
        <f t="shared" si="13"/>
        <v>21685.802858947125</v>
      </c>
      <c r="K114" s="30">
        <f t="shared" si="14"/>
        <v>31</v>
      </c>
      <c r="L114" s="67">
        <f t="shared" si="15"/>
        <v>217617.39097154449</v>
      </c>
      <c r="M114" s="30">
        <f t="shared" si="16"/>
        <v>54</v>
      </c>
      <c r="N114" s="67">
        <f t="shared" si="17"/>
        <v>155556.04033909334</v>
      </c>
      <c r="O114" s="68">
        <f t="shared" si="18"/>
        <v>40</v>
      </c>
      <c r="P114" s="69">
        <f t="shared" si="19"/>
        <v>0.7148143796992481</v>
      </c>
      <c r="Q114" s="67">
        <f t="shared" si="20"/>
        <v>62061.350632451155</v>
      </c>
      <c r="R114" s="68">
        <f t="shared" si="21"/>
        <v>61</v>
      </c>
      <c r="S114" s="67">
        <v>52257</v>
      </c>
      <c r="T114" s="30">
        <f t="shared" si="22"/>
        <v>40</v>
      </c>
    </row>
    <row r="115" spans="2:20" x14ac:dyDescent="0.4">
      <c r="B115" s="104">
        <v>41</v>
      </c>
      <c r="C115" s="105" t="s">
        <v>82</v>
      </c>
      <c r="D115" s="70">
        <f t="shared" si="25"/>
        <v>13095.143929349902</v>
      </c>
      <c r="E115" s="33">
        <f t="shared" si="26"/>
        <v>63</v>
      </c>
      <c r="F115" s="70">
        <f t="shared" si="25"/>
        <v>9210.0402238151946</v>
      </c>
      <c r="G115" s="33">
        <f t="shared" si="26"/>
        <v>63</v>
      </c>
      <c r="H115" s="70">
        <f t="shared" si="11"/>
        <v>1742.7024111817711</v>
      </c>
      <c r="I115" s="33">
        <f t="shared" si="12"/>
        <v>26</v>
      </c>
      <c r="J115" s="70">
        <f t="shared" si="13"/>
        <v>2142.401294352936</v>
      </c>
      <c r="K115" s="33">
        <f t="shared" si="14"/>
        <v>62</v>
      </c>
      <c r="L115" s="70">
        <f t="shared" si="15"/>
        <v>265328.6667715332</v>
      </c>
      <c r="M115" s="33">
        <f t="shared" si="16"/>
        <v>41</v>
      </c>
      <c r="N115" s="70">
        <f t="shared" si="17"/>
        <v>137996.22480393699</v>
      </c>
      <c r="O115" s="71">
        <f t="shared" si="18"/>
        <v>44</v>
      </c>
      <c r="P115" s="72">
        <f t="shared" si="19"/>
        <v>0.52009542158805455</v>
      </c>
      <c r="Q115" s="70">
        <f t="shared" si="20"/>
        <v>127332.44196759623</v>
      </c>
      <c r="R115" s="71">
        <f t="shared" si="21"/>
        <v>35</v>
      </c>
      <c r="S115" s="70">
        <v>44501</v>
      </c>
      <c r="T115" s="33">
        <f t="shared" si="22"/>
        <v>42</v>
      </c>
    </row>
    <row r="116" spans="2:20" x14ac:dyDescent="0.4">
      <c r="B116" s="94">
        <v>42</v>
      </c>
      <c r="C116" s="95" t="s">
        <v>83</v>
      </c>
      <c r="D116" s="14">
        <f t="shared" si="25"/>
        <v>16764.296734042833</v>
      </c>
      <c r="E116" s="15">
        <f t="shared" si="26"/>
        <v>61</v>
      </c>
      <c r="F116" s="14">
        <f t="shared" si="25"/>
        <v>13284.339617707816</v>
      </c>
      <c r="G116" s="15">
        <f t="shared" si="26"/>
        <v>56</v>
      </c>
      <c r="H116" s="14">
        <f t="shared" si="11"/>
        <v>0</v>
      </c>
      <c r="I116" s="15">
        <f t="shared" si="12"/>
        <v>44</v>
      </c>
      <c r="J116" s="14">
        <f t="shared" si="13"/>
        <v>3479.9571163350156</v>
      </c>
      <c r="K116" s="15">
        <f t="shared" si="14"/>
        <v>58</v>
      </c>
      <c r="L116" s="14">
        <f t="shared" si="15"/>
        <v>402807.59877624665</v>
      </c>
      <c r="M116" s="15">
        <f t="shared" si="16"/>
        <v>9</v>
      </c>
      <c r="N116" s="14">
        <f t="shared" si="17"/>
        <v>77830.060403211042</v>
      </c>
      <c r="O116" s="50">
        <f t="shared" si="18"/>
        <v>62</v>
      </c>
      <c r="P116" s="53">
        <f t="shared" si="19"/>
        <v>0.19321894780451854</v>
      </c>
      <c r="Q116" s="14">
        <f t="shared" si="20"/>
        <v>324977.53837303561</v>
      </c>
      <c r="R116" s="50">
        <f t="shared" si="21"/>
        <v>2</v>
      </c>
      <c r="S116" s="14">
        <v>38243</v>
      </c>
      <c r="T116" s="15">
        <f t="shared" si="22"/>
        <v>43</v>
      </c>
    </row>
    <row r="117" spans="2:20" x14ac:dyDescent="0.4">
      <c r="B117" s="94">
        <v>43</v>
      </c>
      <c r="C117" s="95" t="s">
        <v>84</v>
      </c>
      <c r="D117" s="14">
        <f t="shared" si="25"/>
        <v>40224.502738541363</v>
      </c>
      <c r="E117" s="15">
        <f t="shared" si="26"/>
        <v>44</v>
      </c>
      <c r="F117" s="14">
        <f t="shared" si="25"/>
        <v>23505.967137503605</v>
      </c>
      <c r="G117" s="15">
        <f t="shared" si="26"/>
        <v>34</v>
      </c>
      <c r="H117" s="14">
        <f t="shared" si="11"/>
        <v>0</v>
      </c>
      <c r="I117" s="15">
        <f t="shared" si="12"/>
        <v>44</v>
      </c>
      <c r="J117" s="14">
        <f t="shared" si="13"/>
        <v>16718.535601037762</v>
      </c>
      <c r="K117" s="15">
        <f t="shared" si="14"/>
        <v>40</v>
      </c>
      <c r="L117" s="14">
        <f t="shared" si="15"/>
        <v>310504.2375324301</v>
      </c>
      <c r="M117" s="15">
        <f t="shared" si="16"/>
        <v>24</v>
      </c>
      <c r="N117" s="14">
        <f t="shared" si="17"/>
        <v>177586.07667915826</v>
      </c>
      <c r="O117" s="50">
        <f t="shared" si="18"/>
        <v>18</v>
      </c>
      <c r="P117" s="53">
        <f t="shared" si="19"/>
        <v>0.57192802935776543</v>
      </c>
      <c r="Q117" s="14">
        <f t="shared" si="20"/>
        <v>132918.16085327184</v>
      </c>
      <c r="R117" s="50">
        <f t="shared" si="21"/>
        <v>33</v>
      </c>
      <c r="S117" s="14">
        <v>34690</v>
      </c>
      <c r="T117" s="15">
        <f t="shared" si="22"/>
        <v>44</v>
      </c>
    </row>
    <row r="118" spans="2:20" x14ac:dyDescent="0.4">
      <c r="B118" s="94">
        <v>44</v>
      </c>
      <c r="C118" s="95" t="s">
        <v>85</v>
      </c>
      <c r="D118" s="14">
        <f t="shared" si="25"/>
        <v>90592.657930107525</v>
      </c>
      <c r="E118" s="15">
        <f t="shared" si="26"/>
        <v>17</v>
      </c>
      <c r="F118" s="14">
        <f t="shared" si="25"/>
        <v>39599.546370967742</v>
      </c>
      <c r="G118" s="15">
        <f t="shared" si="26"/>
        <v>14</v>
      </c>
      <c r="H118" s="14">
        <f t="shared" si="11"/>
        <v>4587.1135752688169</v>
      </c>
      <c r="I118" s="15">
        <f t="shared" si="12"/>
        <v>20</v>
      </c>
      <c r="J118" s="14">
        <f t="shared" si="13"/>
        <v>46405.99798387097</v>
      </c>
      <c r="K118" s="15">
        <f t="shared" si="14"/>
        <v>11</v>
      </c>
      <c r="L118" s="14">
        <f t="shared" si="15"/>
        <v>262291.75067204301</v>
      </c>
      <c r="M118" s="15">
        <f t="shared" si="16"/>
        <v>43</v>
      </c>
      <c r="N118" s="14">
        <f t="shared" si="17"/>
        <v>227578.88104838709</v>
      </c>
      <c r="O118" s="50">
        <f t="shared" si="18"/>
        <v>8</v>
      </c>
      <c r="P118" s="53">
        <f t="shared" si="19"/>
        <v>0.86765550371022071</v>
      </c>
      <c r="Q118" s="14">
        <f t="shared" si="20"/>
        <v>34712.869623655912</v>
      </c>
      <c r="R118" s="50">
        <f t="shared" si="21"/>
        <v>63</v>
      </c>
      <c r="S118" s="14">
        <v>11904</v>
      </c>
      <c r="T118" s="15">
        <f t="shared" si="22"/>
        <v>57</v>
      </c>
    </row>
    <row r="119" spans="2:20" x14ac:dyDescent="0.4">
      <c r="B119" s="94">
        <v>45</v>
      </c>
      <c r="C119" s="95" t="s">
        <v>86</v>
      </c>
      <c r="D119" s="14">
        <f t="shared" si="25"/>
        <v>28133.92759488133</v>
      </c>
      <c r="E119" s="15">
        <f t="shared" si="26"/>
        <v>52</v>
      </c>
      <c r="F119" s="14">
        <f t="shared" si="25"/>
        <v>17553.702285901782</v>
      </c>
      <c r="G119" s="15">
        <f t="shared" si="26"/>
        <v>48</v>
      </c>
      <c r="H119" s="14">
        <f t="shared" si="11"/>
        <v>2341.9009077983155</v>
      </c>
      <c r="I119" s="15">
        <f t="shared" si="12"/>
        <v>24</v>
      </c>
      <c r="J119" s="14">
        <f t="shared" si="13"/>
        <v>8238.3244011812312</v>
      </c>
      <c r="K119" s="15">
        <f t="shared" si="14"/>
        <v>51</v>
      </c>
      <c r="L119" s="14">
        <f t="shared" si="15"/>
        <v>316623.15432571364</v>
      </c>
      <c r="M119" s="15">
        <f t="shared" si="16"/>
        <v>22</v>
      </c>
      <c r="N119" s="14">
        <f t="shared" si="17"/>
        <v>169262.38652521055</v>
      </c>
      <c r="O119" s="50">
        <f t="shared" si="18"/>
        <v>23</v>
      </c>
      <c r="P119" s="53">
        <f t="shared" si="19"/>
        <v>0.53458625565674367</v>
      </c>
      <c r="Q119" s="14">
        <f t="shared" si="20"/>
        <v>147360.76780050312</v>
      </c>
      <c r="R119" s="50">
        <f t="shared" si="21"/>
        <v>26</v>
      </c>
      <c r="S119" s="14">
        <v>18286</v>
      </c>
      <c r="T119" s="15">
        <f t="shared" si="22"/>
        <v>52</v>
      </c>
    </row>
    <row r="120" spans="2:20" x14ac:dyDescent="0.4">
      <c r="B120" s="94">
        <v>46</v>
      </c>
      <c r="C120" s="95" t="s">
        <v>87</v>
      </c>
      <c r="D120" s="14">
        <f t="shared" si="25"/>
        <v>29987.64679813871</v>
      </c>
      <c r="E120" s="15">
        <f t="shared" si="26"/>
        <v>49</v>
      </c>
      <c r="F120" s="14">
        <f t="shared" si="25"/>
        <v>24099.656547750943</v>
      </c>
      <c r="G120" s="15">
        <f t="shared" si="26"/>
        <v>32</v>
      </c>
      <c r="H120" s="14">
        <f t="shared" si="11"/>
        <v>129.57013073343674</v>
      </c>
      <c r="I120" s="15">
        <f t="shared" si="12"/>
        <v>37</v>
      </c>
      <c r="J120" s="14">
        <f t="shared" si="13"/>
        <v>5758.4201196543318</v>
      </c>
      <c r="K120" s="15">
        <f t="shared" si="14"/>
        <v>56</v>
      </c>
      <c r="L120" s="14">
        <f t="shared" si="15"/>
        <v>388307.38976290717</v>
      </c>
      <c r="M120" s="15">
        <f t="shared" si="16"/>
        <v>11</v>
      </c>
      <c r="N120" s="14">
        <f t="shared" si="17"/>
        <v>208716.762685575</v>
      </c>
      <c r="O120" s="50">
        <f t="shared" si="18"/>
        <v>11</v>
      </c>
      <c r="P120" s="53">
        <f t="shared" si="19"/>
        <v>0.53750396770201392</v>
      </c>
      <c r="Q120" s="14">
        <f t="shared" si="20"/>
        <v>179590.62707733214</v>
      </c>
      <c r="R120" s="50">
        <f t="shared" si="21"/>
        <v>17</v>
      </c>
      <c r="S120" s="14">
        <v>18052</v>
      </c>
      <c r="T120" s="15">
        <f t="shared" si="22"/>
        <v>53</v>
      </c>
    </row>
    <row r="121" spans="2:20" x14ac:dyDescent="0.4">
      <c r="B121" s="94">
        <v>47</v>
      </c>
      <c r="C121" s="95" t="s">
        <v>88</v>
      </c>
      <c r="D121" s="14">
        <f t="shared" si="25"/>
        <v>23232.186929068241</v>
      </c>
      <c r="E121" s="15">
        <f t="shared" si="26"/>
        <v>54</v>
      </c>
      <c r="F121" s="14">
        <f t="shared" si="25"/>
        <v>18225.29568255393</v>
      </c>
      <c r="G121" s="15">
        <f t="shared" si="26"/>
        <v>46</v>
      </c>
      <c r="H121" s="14">
        <f t="shared" si="11"/>
        <v>63.335363312926695</v>
      </c>
      <c r="I121" s="15">
        <f t="shared" si="12"/>
        <v>40</v>
      </c>
      <c r="J121" s="14">
        <f t="shared" si="13"/>
        <v>4943.5558832013849</v>
      </c>
      <c r="K121" s="15">
        <f t="shared" si="14"/>
        <v>57</v>
      </c>
      <c r="L121" s="14">
        <f t="shared" si="15"/>
        <v>316927.75409468252</v>
      </c>
      <c r="M121" s="15">
        <f t="shared" si="16"/>
        <v>21</v>
      </c>
      <c r="N121" s="14">
        <f t="shared" si="17"/>
        <v>181500.68912465143</v>
      </c>
      <c r="O121" s="50">
        <f t="shared" si="18"/>
        <v>16</v>
      </c>
      <c r="P121" s="53">
        <f t="shared" si="19"/>
        <v>0.57268789741408355</v>
      </c>
      <c r="Q121" s="14">
        <f t="shared" si="20"/>
        <v>135427.06497003109</v>
      </c>
      <c r="R121" s="50">
        <f t="shared" si="21"/>
        <v>32</v>
      </c>
      <c r="S121" s="14">
        <v>31199</v>
      </c>
      <c r="T121" s="15">
        <f t="shared" si="22"/>
        <v>48</v>
      </c>
    </row>
    <row r="122" spans="2:20" x14ac:dyDescent="0.4">
      <c r="B122" s="94">
        <v>48</v>
      </c>
      <c r="C122" s="95" t="s">
        <v>89</v>
      </c>
      <c r="D122" s="14">
        <f t="shared" si="25"/>
        <v>69339.664481295797</v>
      </c>
      <c r="E122" s="15">
        <f t="shared" si="26"/>
        <v>21</v>
      </c>
      <c r="F122" s="14">
        <f t="shared" si="25"/>
        <v>42794.928654068644</v>
      </c>
      <c r="G122" s="15">
        <f t="shared" si="26"/>
        <v>11</v>
      </c>
      <c r="H122" s="14">
        <f t="shared" si="11"/>
        <v>0</v>
      </c>
      <c r="I122" s="15">
        <f t="shared" si="12"/>
        <v>44</v>
      </c>
      <c r="J122" s="14">
        <f t="shared" si="13"/>
        <v>26544.735827227149</v>
      </c>
      <c r="K122" s="15">
        <f t="shared" si="14"/>
        <v>24</v>
      </c>
      <c r="L122" s="14">
        <f t="shared" si="15"/>
        <v>316006.41149247973</v>
      </c>
      <c r="M122" s="15">
        <f t="shared" si="16"/>
        <v>23</v>
      </c>
      <c r="N122" s="14">
        <f t="shared" si="17"/>
        <v>211924.89394523719</v>
      </c>
      <c r="O122" s="50">
        <f t="shared" si="18"/>
        <v>10</v>
      </c>
      <c r="P122" s="53">
        <f t="shared" si="19"/>
        <v>0.6706347916940304</v>
      </c>
      <c r="Q122" s="14">
        <f t="shared" si="20"/>
        <v>104081.51754724258</v>
      </c>
      <c r="R122" s="50">
        <f t="shared" si="21"/>
        <v>44</v>
      </c>
      <c r="S122" s="14">
        <v>20744</v>
      </c>
      <c r="T122" s="15">
        <f t="shared" si="22"/>
        <v>50</v>
      </c>
    </row>
    <row r="123" spans="2:20" x14ac:dyDescent="0.4">
      <c r="B123" s="94">
        <v>49</v>
      </c>
      <c r="C123" s="95" t="s">
        <v>90</v>
      </c>
      <c r="D123" s="14">
        <f t="shared" si="25"/>
        <v>91084.477082805781</v>
      </c>
      <c r="E123" s="15">
        <f t="shared" si="26"/>
        <v>14</v>
      </c>
      <c r="F123" s="14">
        <f t="shared" si="25"/>
        <v>77864.26943530007</v>
      </c>
      <c r="G123" s="15">
        <f t="shared" si="26"/>
        <v>4</v>
      </c>
      <c r="H123" s="14">
        <f t="shared" si="11"/>
        <v>10535.933147632311</v>
      </c>
      <c r="I123" s="15">
        <f t="shared" si="12"/>
        <v>12</v>
      </c>
      <c r="J123" s="14">
        <f t="shared" si="13"/>
        <v>2684.2744998733856</v>
      </c>
      <c r="K123" s="15">
        <f t="shared" si="14"/>
        <v>59</v>
      </c>
      <c r="L123" s="14">
        <f t="shared" si="15"/>
        <v>306318.00455811596</v>
      </c>
      <c r="M123" s="15">
        <f t="shared" si="16"/>
        <v>26</v>
      </c>
      <c r="N123" s="14">
        <f t="shared" si="17"/>
        <v>200431.50164598634</v>
      </c>
      <c r="O123" s="50">
        <f t="shared" si="18"/>
        <v>12</v>
      </c>
      <c r="P123" s="53">
        <f t="shared" si="19"/>
        <v>0.65432491287974426</v>
      </c>
      <c r="Q123" s="14">
        <f t="shared" si="20"/>
        <v>105886.50291212965</v>
      </c>
      <c r="R123" s="50">
        <f t="shared" si="21"/>
        <v>42</v>
      </c>
      <c r="S123" s="14">
        <v>19745</v>
      </c>
      <c r="T123" s="15">
        <f t="shared" si="22"/>
        <v>51</v>
      </c>
    </row>
    <row r="124" spans="2:20" x14ac:dyDescent="0.4">
      <c r="B124" s="94">
        <v>50</v>
      </c>
      <c r="C124" s="95" t="s">
        <v>91</v>
      </c>
      <c r="D124" s="14">
        <f t="shared" ref="D124:F138" si="27">+D54*1000/$S124</f>
        <v>39276.103070949524</v>
      </c>
      <c r="E124" s="15">
        <f t="shared" ref="E124:G137" si="28">RANK(D124,D$75:D$137)</f>
        <v>45</v>
      </c>
      <c r="F124" s="14">
        <f t="shared" si="27"/>
        <v>18532.792093187432</v>
      </c>
      <c r="G124" s="15">
        <f t="shared" si="28"/>
        <v>44</v>
      </c>
      <c r="H124" s="14">
        <f t="shared" si="11"/>
        <v>13.272149664666431</v>
      </c>
      <c r="I124" s="15">
        <f t="shared" si="12"/>
        <v>43</v>
      </c>
      <c r="J124" s="14">
        <f t="shared" si="13"/>
        <v>20730.038828097422</v>
      </c>
      <c r="K124" s="15">
        <f t="shared" si="14"/>
        <v>33</v>
      </c>
      <c r="L124" s="14">
        <f t="shared" si="15"/>
        <v>422168.44334627601</v>
      </c>
      <c r="M124" s="15">
        <f t="shared" si="16"/>
        <v>7</v>
      </c>
      <c r="N124" s="14">
        <f t="shared" si="17"/>
        <v>199436.00423579244</v>
      </c>
      <c r="O124" s="50">
        <f t="shared" si="18"/>
        <v>13</v>
      </c>
      <c r="P124" s="53">
        <f t="shared" si="19"/>
        <v>0.47240860225123144</v>
      </c>
      <c r="Q124" s="14">
        <f t="shared" si="20"/>
        <v>222732.4391104836</v>
      </c>
      <c r="R124" s="50">
        <f t="shared" si="21"/>
        <v>8</v>
      </c>
      <c r="S124" s="14">
        <v>14165</v>
      </c>
      <c r="T124" s="15">
        <f t="shared" si="22"/>
        <v>54</v>
      </c>
    </row>
    <row r="125" spans="2:20" x14ac:dyDescent="0.4">
      <c r="B125" s="94">
        <v>51</v>
      </c>
      <c r="C125" s="95" t="s">
        <v>92</v>
      </c>
      <c r="D125" s="14">
        <f t="shared" si="27"/>
        <v>180829.38144329897</v>
      </c>
      <c r="E125" s="15">
        <f t="shared" si="28"/>
        <v>6</v>
      </c>
      <c r="F125" s="14">
        <f t="shared" si="27"/>
        <v>41260.309278350513</v>
      </c>
      <c r="G125" s="15">
        <f t="shared" si="28"/>
        <v>12</v>
      </c>
      <c r="H125" s="14">
        <f t="shared" si="11"/>
        <v>13930.670103092783</v>
      </c>
      <c r="I125" s="15">
        <f t="shared" si="12"/>
        <v>8</v>
      </c>
      <c r="J125" s="14">
        <f t="shared" si="13"/>
        <v>125638.40206185567</v>
      </c>
      <c r="K125" s="15">
        <f t="shared" si="14"/>
        <v>3</v>
      </c>
      <c r="L125" s="14">
        <f t="shared" si="15"/>
        <v>685073.88316151197</v>
      </c>
      <c r="M125" s="15">
        <f t="shared" si="16"/>
        <v>1</v>
      </c>
      <c r="N125" s="14">
        <f t="shared" si="17"/>
        <v>286927.23367697594</v>
      </c>
      <c r="O125" s="50">
        <f t="shared" si="18"/>
        <v>2</v>
      </c>
      <c r="P125" s="53">
        <f t="shared" si="19"/>
        <v>0.41882669990695065</v>
      </c>
      <c r="Q125" s="14">
        <f t="shared" si="20"/>
        <v>398146.64948453609</v>
      </c>
      <c r="R125" s="50">
        <f t="shared" si="21"/>
        <v>1</v>
      </c>
      <c r="S125" s="14">
        <v>11640</v>
      </c>
      <c r="T125" s="15">
        <f t="shared" si="22"/>
        <v>58</v>
      </c>
    </row>
    <row r="126" spans="2:20" x14ac:dyDescent="0.4">
      <c r="B126" s="94">
        <v>52</v>
      </c>
      <c r="C126" s="95" t="s">
        <v>93</v>
      </c>
      <c r="D126" s="14">
        <f t="shared" si="27"/>
        <v>129562.57337403146</v>
      </c>
      <c r="E126" s="15">
        <f t="shared" si="28"/>
        <v>8</v>
      </c>
      <c r="F126" s="14">
        <f t="shared" si="27"/>
        <v>116567.62150739611</v>
      </c>
      <c r="G126" s="15">
        <f t="shared" si="28"/>
        <v>2</v>
      </c>
      <c r="H126" s="14">
        <f t="shared" si="11"/>
        <v>5110.5893402207093</v>
      </c>
      <c r="I126" s="15">
        <f t="shared" si="12"/>
        <v>18</v>
      </c>
      <c r="J126" s="14">
        <f t="shared" si="13"/>
        <v>7884.3625264146513</v>
      </c>
      <c r="K126" s="15">
        <f t="shared" si="14"/>
        <v>53</v>
      </c>
      <c r="L126" s="14">
        <f t="shared" si="15"/>
        <v>373395.39798074664</v>
      </c>
      <c r="M126" s="15">
        <f t="shared" si="16"/>
        <v>14</v>
      </c>
      <c r="N126" s="14">
        <f t="shared" si="17"/>
        <v>236784.33904672458</v>
      </c>
      <c r="O126" s="50">
        <f t="shared" si="18"/>
        <v>6</v>
      </c>
      <c r="P126" s="53">
        <f t="shared" si="19"/>
        <v>0.63413834323403706</v>
      </c>
      <c r="Q126" s="14">
        <f t="shared" si="20"/>
        <v>136611.05893402206</v>
      </c>
      <c r="R126" s="50">
        <f t="shared" si="21"/>
        <v>31</v>
      </c>
      <c r="S126" s="14">
        <v>8518</v>
      </c>
      <c r="T126" s="15">
        <f t="shared" si="22"/>
        <v>61</v>
      </c>
    </row>
    <row r="127" spans="2:20" x14ac:dyDescent="0.4">
      <c r="B127" s="94">
        <v>53</v>
      </c>
      <c r="C127" s="95" t="s">
        <v>94</v>
      </c>
      <c r="D127" s="14">
        <f t="shared" si="27"/>
        <v>195241.83784856604</v>
      </c>
      <c r="E127" s="15">
        <f t="shared" si="28"/>
        <v>5</v>
      </c>
      <c r="F127" s="14">
        <f t="shared" si="27"/>
        <v>64319.936489034437</v>
      </c>
      <c r="G127" s="15">
        <f t="shared" si="28"/>
        <v>9</v>
      </c>
      <c r="H127" s="14">
        <f t="shared" si="11"/>
        <v>43860.275875756677</v>
      </c>
      <c r="I127" s="15">
        <f t="shared" si="12"/>
        <v>3</v>
      </c>
      <c r="J127" s="14">
        <f t="shared" si="13"/>
        <v>87061.625483774929</v>
      </c>
      <c r="K127" s="15">
        <f t="shared" si="14"/>
        <v>5</v>
      </c>
      <c r="L127" s="14">
        <f t="shared" si="15"/>
        <v>340275.87575667363</v>
      </c>
      <c r="M127" s="15">
        <f t="shared" si="16"/>
        <v>17</v>
      </c>
      <c r="N127" s="14">
        <f t="shared" si="17"/>
        <v>227769.37580629156</v>
      </c>
      <c r="O127" s="50">
        <f t="shared" si="18"/>
        <v>7</v>
      </c>
      <c r="P127" s="53">
        <f t="shared" si="19"/>
        <v>0.66936680509542246</v>
      </c>
      <c r="Q127" s="14">
        <f t="shared" si="20"/>
        <v>112506.49995038206</v>
      </c>
      <c r="R127" s="50">
        <f t="shared" si="21"/>
        <v>38</v>
      </c>
      <c r="S127" s="14">
        <v>10077</v>
      </c>
      <c r="T127" s="15">
        <f t="shared" si="22"/>
        <v>60</v>
      </c>
    </row>
    <row r="128" spans="2:20" x14ac:dyDescent="0.4">
      <c r="B128" s="94">
        <v>54</v>
      </c>
      <c r="C128" s="95" t="s">
        <v>95</v>
      </c>
      <c r="D128" s="14">
        <f t="shared" si="27"/>
        <v>83607.44362944852</v>
      </c>
      <c r="E128" s="15">
        <f t="shared" si="28"/>
        <v>19</v>
      </c>
      <c r="F128" s="14">
        <f t="shared" si="27"/>
        <v>66363.488182559086</v>
      </c>
      <c r="G128" s="15">
        <f t="shared" si="28"/>
        <v>8</v>
      </c>
      <c r="H128" s="14">
        <f t="shared" si="11"/>
        <v>6300.1901657158378</v>
      </c>
      <c r="I128" s="15">
        <f t="shared" si="12"/>
        <v>17</v>
      </c>
      <c r="J128" s="14">
        <f t="shared" si="13"/>
        <v>10943.765281173593</v>
      </c>
      <c r="K128" s="15">
        <f t="shared" si="14"/>
        <v>47</v>
      </c>
      <c r="L128" s="14">
        <f t="shared" si="15"/>
        <v>415331.56750882912</v>
      </c>
      <c r="M128" s="15">
        <f t="shared" si="16"/>
        <v>8</v>
      </c>
      <c r="N128" s="14">
        <f t="shared" si="17"/>
        <v>267510.86661233363</v>
      </c>
      <c r="O128" s="50">
        <f t="shared" si="18"/>
        <v>5</v>
      </c>
      <c r="P128" s="53">
        <f t="shared" si="19"/>
        <v>0.6440898971799125</v>
      </c>
      <c r="Q128" s="14">
        <f t="shared" si="20"/>
        <v>147820.70089649552</v>
      </c>
      <c r="R128" s="50">
        <f t="shared" si="21"/>
        <v>25</v>
      </c>
      <c r="S128" s="14">
        <v>7362</v>
      </c>
      <c r="T128" s="15">
        <f t="shared" si="22"/>
        <v>62</v>
      </c>
    </row>
    <row r="129" spans="2:20" x14ac:dyDescent="0.4">
      <c r="B129" s="94">
        <v>55</v>
      </c>
      <c r="C129" s="95" t="s">
        <v>96</v>
      </c>
      <c r="D129" s="14">
        <f t="shared" si="27"/>
        <v>195959.410801964</v>
      </c>
      <c r="E129" s="15">
        <f t="shared" si="28"/>
        <v>4</v>
      </c>
      <c r="F129" s="14">
        <f t="shared" si="27"/>
        <v>109821.35842880524</v>
      </c>
      <c r="G129" s="15">
        <f t="shared" si="28"/>
        <v>3</v>
      </c>
      <c r="H129" s="14">
        <f t="shared" si="11"/>
        <v>65611.129296235682</v>
      </c>
      <c r="I129" s="15">
        <f t="shared" si="12"/>
        <v>1</v>
      </c>
      <c r="J129" s="14">
        <f t="shared" si="13"/>
        <v>20526.923076923078</v>
      </c>
      <c r="K129" s="15">
        <f t="shared" si="14"/>
        <v>34</v>
      </c>
      <c r="L129" s="14">
        <f t="shared" si="15"/>
        <v>590880.76923076925</v>
      </c>
      <c r="M129" s="15">
        <f t="shared" si="16"/>
        <v>2</v>
      </c>
      <c r="N129" s="14">
        <f t="shared" si="17"/>
        <v>268164.89361702127</v>
      </c>
      <c r="O129" s="50">
        <f t="shared" si="18"/>
        <v>4</v>
      </c>
      <c r="P129" s="53">
        <f t="shared" si="19"/>
        <v>0.45383926433437388</v>
      </c>
      <c r="Q129" s="14">
        <f t="shared" si="20"/>
        <v>322715.87561374798</v>
      </c>
      <c r="R129" s="50">
        <f t="shared" si="21"/>
        <v>3</v>
      </c>
      <c r="S129" s="14">
        <v>12220</v>
      </c>
      <c r="T129" s="15">
        <f t="shared" si="22"/>
        <v>56</v>
      </c>
    </row>
    <row r="130" spans="2:20" x14ac:dyDescent="0.4">
      <c r="B130" s="94">
        <v>56</v>
      </c>
      <c r="C130" s="95" t="s">
        <v>97</v>
      </c>
      <c r="D130" s="14">
        <f t="shared" si="27"/>
        <v>626605.0785165386</v>
      </c>
      <c r="E130" s="15">
        <f t="shared" si="28"/>
        <v>1</v>
      </c>
      <c r="F130" s="14">
        <f t="shared" si="27"/>
        <v>479727.02973605081</v>
      </c>
      <c r="G130" s="15">
        <f t="shared" si="28"/>
        <v>1</v>
      </c>
      <c r="H130" s="14">
        <f t="shared" si="11"/>
        <v>3351.1526896090877</v>
      </c>
      <c r="I130" s="15">
        <f t="shared" si="12"/>
        <v>23</v>
      </c>
      <c r="J130" s="14">
        <f t="shared" si="13"/>
        <v>143526.89609087873</v>
      </c>
      <c r="K130" s="15">
        <f t="shared" si="14"/>
        <v>2</v>
      </c>
      <c r="L130" s="14">
        <f t="shared" si="15"/>
        <v>540203.14066154358</v>
      </c>
      <c r="M130" s="15">
        <f t="shared" si="16"/>
        <v>3</v>
      </c>
      <c r="N130" s="14">
        <f t="shared" si="17"/>
        <v>342100.23387905111</v>
      </c>
      <c r="O130" s="50">
        <f t="shared" si="18"/>
        <v>1</v>
      </c>
      <c r="P130" s="53">
        <f t="shared" si="19"/>
        <v>0.63328072002711477</v>
      </c>
      <c r="Q130" s="14">
        <f t="shared" si="20"/>
        <v>198102.90678249247</v>
      </c>
      <c r="R130" s="50">
        <f t="shared" si="21"/>
        <v>10</v>
      </c>
      <c r="S130" s="14">
        <v>2993</v>
      </c>
      <c r="T130" s="15">
        <f t="shared" si="22"/>
        <v>63</v>
      </c>
    </row>
    <row r="131" spans="2:20" x14ac:dyDescent="0.4">
      <c r="B131" s="94">
        <v>57</v>
      </c>
      <c r="C131" s="95" t="s">
        <v>98</v>
      </c>
      <c r="D131" s="14">
        <f t="shared" si="27"/>
        <v>96974.467709161589</v>
      </c>
      <c r="E131" s="15">
        <f t="shared" si="28"/>
        <v>11</v>
      </c>
      <c r="F131" s="14">
        <f t="shared" si="27"/>
        <v>73982.86067673823</v>
      </c>
      <c r="G131" s="15">
        <f t="shared" si="28"/>
        <v>6</v>
      </c>
      <c r="H131" s="14">
        <f t="shared" si="11"/>
        <v>1375.1214771622936</v>
      </c>
      <c r="I131" s="15">
        <f t="shared" si="12"/>
        <v>30</v>
      </c>
      <c r="J131" s="14">
        <f t="shared" si="13"/>
        <v>21616.485555261064</v>
      </c>
      <c r="K131" s="15">
        <f t="shared" si="14"/>
        <v>32</v>
      </c>
      <c r="L131" s="14">
        <f t="shared" si="15"/>
        <v>375690.43201696262</v>
      </c>
      <c r="M131" s="15">
        <f t="shared" si="16"/>
        <v>13</v>
      </c>
      <c r="N131" s="14">
        <f t="shared" si="17"/>
        <v>282966.60482374771</v>
      </c>
      <c r="O131" s="50">
        <f t="shared" si="18"/>
        <v>3</v>
      </c>
      <c r="P131" s="53">
        <f t="shared" si="19"/>
        <v>0.75319087394531148</v>
      </c>
      <c r="Q131" s="14">
        <f t="shared" si="20"/>
        <v>92723.827193214951</v>
      </c>
      <c r="R131" s="50">
        <f t="shared" si="21"/>
        <v>51</v>
      </c>
      <c r="S131" s="14">
        <v>11319</v>
      </c>
      <c r="T131" s="15">
        <f t="shared" si="22"/>
        <v>59</v>
      </c>
    </row>
    <row r="132" spans="2:20" x14ac:dyDescent="0.4">
      <c r="B132" s="94">
        <v>58</v>
      </c>
      <c r="C132" s="95" t="s">
        <v>99</v>
      </c>
      <c r="D132" s="14">
        <f t="shared" si="27"/>
        <v>356209.13720146311</v>
      </c>
      <c r="E132" s="15">
        <f t="shared" si="28"/>
        <v>2</v>
      </c>
      <c r="F132" s="14">
        <f t="shared" si="27"/>
        <v>77303.234598006165</v>
      </c>
      <c r="G132" s="15">
        <f t="shared" si="28"/>
        <v>5</v>
      </c>
      <c r="H132" s="14">
        <f t="shared" si="11"/>
        <v>38657.749408305244</v>
      </c>
      <c r="I132" s="15">
        <f t="shared" si="12"/>
        <v>4</v>
      </c>
      <c r="J132" s="14">
        <f t="shared" si="13"/>
        <v>240248.15319515168</v>
      </c>
      <c r="K132" s="15">
        <f t="shared" si="14"/>
        <v>1</v>
      </c>
      <c r="L132" s="14">
        <f t="shared" si="15"/>
        <v>428527.86344402208</v>
      </c>
      <c r="M132" s="15">
        <f t="shared" si="16"/>
        <v>6</v>
      </c>
      <c r="N132" s="14">
        <f t="shared" si="17"/>
        <v>170451.12242702433</v>
      </c>
      <c r="O132" s="50">
        <f t="shared" si="18"/>
        <v>22</v>
      </c>
      <c r="P132" s="53">
        <f t="shared" si="19"/>
        <v>0.39775971871964422</v>
      </c>
      <c r="Q132" s="14">
        <f t="shared" si="20"/>
        <v>258076.74101699778</v>
      </c>
      <c r="R132" s="50">
        <f t="shared" si="21"/>
        <v>5</v>
      </c>
      <c r="S132" s="14">
        <v>13943</v>
      </c>
      <c r="T132" s="15">
        <f t="shared" si="22"/>
        <v>55</v>
      </c>
    </row>
    <row r="133" spans="2:20" x14ac:dyDescent="0.4">
      <c r="B133" s="94">
        <v>59</v>
      </c>
      <c r="C133" s="95" t="s">
        <v>100</v>
      </c>
      <c r="D133" s="14">
        <f t="shared" si="27"/>
        <v>105653.50778975655</v>
      </c>
      <c r="E133" s="15">
        <f t="shared" si="28"/>
        <v>10</v>
      </c>
      <c r="F133" s="14">
        <f t="shared" si="27"/>
        <v>37500.97571899293</v>
      </c>
      <c r="G133" s="15">
        <f t="shared" si="28"/>
        <v>17</v>
      </c>
      <c r="H133" s="14">
        <f t="shared" si="11"/>
        <v>24010.077097795835</v>
      </c>
      <c r="I133" s="15">
        <f t="shared" si="12"/>
        <v>6</v>
      </c>
      <c r="J133" s="14">
        <f t="shared" si="13"/>
        <v>44142.454972967782</v>
      </c>
      <c r="K133" s="15">
        <f t="shared" si="14"/>
        <v>12</v>
      </c>
      <c r="L133" s="14">
        <f t="shared" si="15"/>
        <v>268550.01759493264</v>
      </c>
      <c r="M133" s="15">
        <f t="shared" si="16"/>
        <v>39</v>
      </c>
      <c r="N133" s="14">
        <f t="shared" si="17"/>
        <v>158318.21235484182</v>
      </c>
      <c r="O133" s="50">
        <f t="shared" si="18"/>
        <v>36</v>
      </c>
      <c r="P133" s="53">
        <f t="shared" si="19"/>
        <v>0.58952970389911152</v>
      </c>
      <c r="Q133" s="14">
        <f t="shared" si="20"/>
        <v>110231.80524009085</v>
      </c>
      <c r="R133" s="50">
        <f t="shared" si="21"/>
        <v>40</v>
      </c>
      <c r="S133" s="14">
        <v>31259</v>
      </c>
      <c r="T133" s="15">
        <f t="shared" si="22"/>
        <v>47</v>
      </c>
    </row>
    <row r="134" spans="2:20" x14ac:dyDescent="0.4">
      <c r="B134" s="94">
        <v>60</v>
      </c>
      <c r="C134" s="95" t="s">
        <v>101</v>
      </c>
      <c r="D134" s="14">
        <f t="shared" si="27"/>
        <v>45950.819672131147</v>
      </c>
      <c r="E134" s="15">
        <f t="shared" si="28"/>
        <v>37</v>
      </c>
      <c r="F134" s="14">
        <f t="shared" si="27"/>
        <v>37004.294211518929</v>
      </c>
      <c r="G134" s="15">
        <f t="shared" si="28"/>
        <v>18</v>
      </c>
      <c r="H134" s="14">
        <f t="shared" si="11"/>
        <v>434.75990134919482</v>
      </c>
      <c r="I134" s="15">
        <f t="shared" si="12"/>
        <v>36</v>
      </c>
      <c r="J134" s="14">
        <f t="shared" si="13"/>
        <v>8511.7655592630199</v>
      </c>
      <c r="K134" s="15">
        <f t="shared" si="14"/>
        <v>49</v>
      </c>
      <c r="L134" s="14">
        <f t="shared" si="15"/>
        <v>273342.75351806183</v>
      </c>
      <c r="M134" s="15">
        <f t="shared" si="16"/>
        <v>37</v>
      </c>
      <c r="N134" s="14">
        <f t="shared" si="17"/>
        <v>168422.80574495866</v>
      </c>
      <c r="O134" s="50">
        <f t="shared" si="18"/>
        <v>25</v>
      </c>
      <c r="P134" s="53">
        <f t="shared" si="19"/>
        <v>0.61615976124214211</v>
      </c>
      <c r="Q134" s="14">
        <f t="shared" si="20"/>
        <v>104919.94777310315</v>
      </c>
      <c r="R134" s="50">
        <f t="shared" si="21"/>
        <v>43</v>
      </c>
      <c r="S134" s="14">
        <v>34465</v>
      </c>
      <c r="T134" s="15">
        <f t="shared" si="22"/>
        <v>45</v>
      </c>
    </row>
    <row r="135" spans="2:20" x14ac:dyDescent="0.4">
      <c r="B135" s="94">
        <v>61</v>
      </c>
      <c r="C135" s="95" t="s">
        <v>102</v>
      </c>
      <c r="D135" s="14">
        <f t="shared" si="27"/>
        <v>43102.42747187685</v>
      </c>
      <c r="E135" s="15">
        <f t="shared" si="28"/>
        <v>42</v>
      </c>
      <c r="F135" s="14">
        <f t="shared" si="27"/>
        <v>27655.328596802843</v>
      </c>
      <c r="G135" s="15">
        <f t="shared" si="28"/>
        <v>25</v>
      </c>
      <c r="H135" s="14">
        <f t="shared" si="11"/>
        <v>103.96684428656009</v>
      </c>
      <c r="I135" s="15">
        <f t="shared" si="12"/>
        <v>38</v>
      </c>
      <c r="J135" s="14">
        <f t="shared" si="13"/>
        <v>15343.132030787448</v>
      </c>
      <c r="K135" s="15">
        <f t="shared" si="14"/>
        <v>42</v>
      </c>
      <c r="L135" s="14">
        <f t="shared" si="15"/>
        <v>235316.72587329781</v>
      </c>
      <c r="M135" s="15">
        <f t="shared" si="16"/>
        <v>50</v>
      </c>
      <c r="N135" s="14">
        <f t="shared" si="17"/>
        <v>168267.02190645353</v>
      </c>
      <c r="O135" s="50">
        <f t="shared" si="18"/>
        <v>26</v>
      </c>
      <c r="P135" s="53">
        <f t="shared" si="19"/>
        <v>0.7150661360002688</v>
      </c>
      <c r="Q135" s="14">
        <f t="shared" si="20"/>
        <v>67049.703966844289</v>
      </c>
      <c r="R135" s="50">
        <f t="shared" si="21"/>
        <v>59</v>
      </c>
      <c r="S135" s="14">
        <v>33780</v>
      </c>
      <c r="T135" s="15">
        <f t="shared" si="22"/>
        <v>46</v>
      </c>
    </row>
    <row r="136" spans="2:20" x14ac:dyDescent="0.4">
      <c r="B136" s="94">
        <v>62</v>
      </c>
      <c r="C136" s="95" t="s">
        <v>103</v>
      </c>
      <c r="D136" s="14">
        <f t="shared" si="27"/>
        <v>29041.845563716408</v>
      </c>
      <c r="E136" s="15">
        <f t="shared" si="28"/>
        <v>50</v>
      </c>
      <c r="F136" s="14">
        <f t="shared" si="27"/>
        <v>21076.324564653576</v>
      </c>
      <c r="G136" s="15">
        <f t="shared" si="28"/>
        <v>38</v>
      </c>
      <c r="H136" s="14">
        <f t="shared" si="11"/>
        <v>0</v>
      </c>
      <c r="I136" s="15">
        <f t="shared" si="12"/>
        <v>44</v>
      </c>
      <c r="J136" s="14">
        <f t="shared" si="13"/>
        <v>7965.5209990628337</v>
      </c>
      <c r="K136" s="15">
        <f t="shared" si="14"/>
        <v>52</v>
      </c>
      <c r="L136" s="14">
        <f t="shared" si="15"/>
        <v>188889.50155831137</v>
      </c>
      <c r="M136" s="15">
        <f t="shared" si="16"/>
        <v>61</v>
      </c>
      <c r="N136" s="14">
        <f t="shared" si="17"/>
        <v>153523.37467035721</v>
      </c>
      <c r="O136" s="50">
        <f t="shared" si="18"/>
        <v>41</v>
      </c>
      <c r="P136" s="53">
        <f t="shared" si="19"/>
        <v>0.81276817082903674</v>
      </c>
      <c r="Q136" s="14">
        <f t="shared" si="20"/>
        <v>35366.126887954146</v>
      </c>
      <c r="R136" s="50">
        <f t="shared" si="21"/>
        <v>62</v>
      </c>
      <c r="S136" s="14">
        <v>45883</v>
      </c>
      <c r="T136" s="15">
        <f t="shared" si="22"/>
        <v>41</v>
      </c>
    </row>
    <row r="137" spans="2:20" ht="12.75" thickBot="1" x14ac:dyDescent="0.45">
      <c r="B137" s="106">
        <v>63</v>
      </c>
      <c r="C137" s="107" t="s">
        <v>104</v>
      </c>
      <c r="D137" s="73">
        <f t="shared" si="27"/>
        <v>36382.333399774099</v>
      </c>
      <c r="E137" s="37">
        <f t="shared" si="28"/>
        <v>46</v>
      </c>
      <c r="F137" s="73">
        <f t="shared" si="27"/>
        <v>23862.334728589463</v>
      </c>
      <c r="G137" s="37">
        <f t="shared" si="28"/>
        <v>33</v>
      </c>
      <c r="H137" s="73">
        <f t="shared" si="11"/>
        <v>0</v>
      </c>
      <c r="I137" s="37">
        <f t="shared" si="12"/>
        <v>44</v>
      </c>
      <c r="J137" s="73">
        <f t="shared" si="13"/>
        <v>12519.99867118464</v>
      </c>
      <c r="K137" s="37">
        <f t="shared" si="14"/>
        <v>45</v>
      </c>
      <c r="L137" s="73">
        <f t="shared" si="15"/>
        <v>267355.42488871171</v>
      </c>
      <c r="M137" s="37">
        <f t="shared" si="16"/>
        <v>40</v>
      </c>
      <c r="N137" s="73">
        <f t="shared" si="17"/>
        <v>168172.48023387149</v>
      </c>
      <c r="O137" s="74">
        <f t="shared" si="18"/>
        <v>27</v>
      </c>
      <c r="P137" s="75">
        <f t="shared" si="19"/>
        <v>0.62902213524888939</v>
      </c>
      <c r="Q137" s="73">
        <f t="shared" si="20"/>
        <v>99182.944654840205</v>
      </c>
      <c r="R137" s="74">
        <f t="shared" si="21"/>
        <v>46</v>
      </c>
      <c r="S137" s="73">
        <v>30102</v>
      </c>
      <c r="T137" s="37">
        <f t="shared" si="22"/>
        <v>49</v>
      </c>
    </row>
    <row r="138" spans="2:20" ht="12.75" thickTop="1" x14ac:dyDescent="0.4">
      <c r="B138" s="108"/>
      <c r="C138" s="109" t="s">
        <v>105</v>
      </c>
      <c r="D138" s="76">
        <f t="shared" si="27"/>
        <v>52392.467285700724</v>
      </c>
      <c r="E138" s="40"/>
      <c r="F138" s="76">
        <f t="shared" si="27"/>
        <v>23551.445047507375</v>
      </c>
      <c r="G138" s="40"/>
      <c r="H138" s="76">
        <f t="shared" si="11"/>
        <v>4240.4841249232177</v>
      </c>
      <c r="I138" s="40"/>
      <c r="J138" s="76">
        <f t="shared" si="13"/>
        <v>24600.538113270133</v>
      </c>
      <c r="K138" s="40"/>
      <c r="L138" s="76">
        <f t="shared" si="15"/>
        <v>282639.509998016</v>
      </c>
      <c r="M138" s="40"/>
      <c r="N138" s="76">
        <f t="shared" si="17"/>
        <v>135437.16780683369</v>
      </c>
      <c r="O138" s="77"/>
      <c r="P138" s="78">
        <f t="shared" si="19"/>
        <v>0.47918696083142942</v>
      </c>
      <c r="Q138" s="76">
        <f t="shared" si="20"/>
        <v>147202.34219118231</v>
      </c>
      <c r="R138" s="77"/>
      <c r="S138" s="76">
        <f>+SUM(S75:S137)</f>
        <v>7343807</v>
      </c>
      <c r="T138" s="40"/>
    </row>
    <row r="139" spans="2:20" ht="6" customHeight="1" x14ac:dyDescent="0.4"/>
    <row r="140" spans="2:20" x14ac:dyDescent="0.4">
      <c r="B140" s="118" t="s">
        <v>128</v>
      </c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</row>
  </sheetData>
  <mergeCells count="14">
    <mergeCell ref="Q4:R4"/>
    <mergeCell ref="B3:C4"/>
    <mergeCell ref="F4:G4"/>
    <mergeCell ref="H4:I4"/>
    <mergeCell ref="J4:K4"/>
    <mergeCell ref="N4:P4"/>
    <mergeCell ref="B140:T140"/>
    <mergeCell ref="B73:C74"/>
    <mergeCell ref="S73:T74"/>
    <mergeCell ref="F74:G74"/>
    <mergeCell ref="H74:I74"/>
    <mergeCell ref="J74:K74"/>
    <mergeCell ref="N74:P74"/>
    <mergeCell ref="Q74:R74"/>
  </mergeCells>
  <phoneticPr fontId="3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8973F-8BE1-47E8-9BAC-494A34AAA4D7}">
  <dimension ref="B1:T140"/>
  <sheetViews>
    <sheetView topLeftCell="B1" workbookViewId="0">
      <selection activeCell="H70" sqref="H70"/>
    </sheetView>
  </sheetViews>
  <sheetFormatPr defaultRowHeight="12" x14ac:dyDescent="0.4"/>
  <cols>
    <col min="1" max="1" width="1.625" style="6" customWidth="1"/>
    <col min="2" max="2" width="3.25" style="41" bestFit="1" customWidth="1"/>
    <col min="3" max="3" width="9.25" style="6" bestFit="1" customWidth="1"/>
    <col min="4" max="4" width="11.625" style="42" customWidth="1"/>
    <col min="5" max="5" width="3.625" style="6" customWidth="1"/>
    <col min="6" max="6" width="11.625" style="42" customWidth="1"/>
    <col min="7" max="7" width="3.625" style="6" customWidth="1"/>
    <col min="8" max="8" width="11.625" style="42" customWidth="1"/>
    <col min="9" max="9" width="3.625" style="6" customWidth="1"/>
    <col min="10" max="10" width="11.625" style="42" customWidth="1"/>
    <col min="11" max="11" width="3.625" style="6" customWidth="1"/>
    <col min="12" max="12" width="11.625" style="42" customWidth="1"/>
    <col min="13" max="13" width="3.625" style="6" customWidth="1"/>
    <col min="14" max="14" width="11.625" style="42" customWidth="1"/>
    <col min="15" max="15" width="3.625" style="42" customWidth="1"/>
    <col min="16" max="16" width="5.625" style="6" customWidth="1"/>
    <col min="17" max="17" width="11.625" style="42" customWidth="1"/>
    <col min="18" max="18" width="3.625" style="42" customWidth="1"/>
    <col min="19" max="19" width="8.625" style="42" customWidth="1"/>
    <col min="20" max="20" width="3.25" style="6" bestFit="1" customWidth="1"/>
    <col min="21" max="21" width="1.625" style="6" customWidth="1"/>
    <col min="22" max="16384" width="9" style="6"/>
  </cols>
  <sheetData>
    <row r="1" spans="2:19" s="2" customFormat="1" ht="13.5" x14ac:dyDescent="0.4">
      <c r="B1" s="1" t="s">
        <v>127</v>
      </c>
      <c r="D1" s="3" t="s">
        <v>107</v>
      </c>
      <c r="F1" s="3"/>
      <c r="J1" s="3"/>
      <c r="L1" s="3"/>
      <c r="N1" s="3"/>
      <c r="O1" s="3"/>
      <c r="Q1" s="3"/>
      <c r="R1" s="3"/>
      <c r="S1" s="3"/>
    </row>
    <row r="2" spans="2:19" s="4" customFormat="1" x14ac:dyDescent="0.4">
      <c r="D2" s="5"/>
      <c r="F2" s="5"/>
      <c r="J2" s="5"/>
      <c r="L2" s="5"/>
      <c r="N2" s="5"/>
      <c r="O2" s="5"/>
      <c r="Q2" s="5"/>
      <c r="R2" s="5" t="s">
        <v>1</v>
      </c>
      <c r="S2" s="5"/>
    </row>
    <row r="3" spans="2:19" x14ac:dyDescent="0.4">
      <c r="B3" s="119" t="s">
        <v>2</v>
      </c>
      <c r="C3" s="120"/>
      <c r="D3" s="44" t="s">
        <v>106</v>
      </c>
      <c r="E3" s="45"/>
      <c r="F3" s="45"/>
      <c r="G3" s="45"/>
      <c r="H3" s="45"/>
      <c r="I3" s="45"/>
      <c r="J3" s="54"/>
      <c r="K3" s="54"/>
      <c r="L3" s="44" t="s">
        <v>112</v>
      </c>
      <c r="M3" s="45"/>
      <c r="N3" s="43"/>
      <c r="O3" s="43"/>
      <c r="P3" s="43"/>
      <c r="Q3" s="43"/>
      <c r="R3" s="48"/>
      <c r="S3" s="6"/>
    </row>
    <row r="4" spans="2:19" x14ac:dyDescent="0.4">
      <c r="B4" s="121"/>
      <c r="C4" s="122"/>
      <c r="D4" s="46"/>
      <c r="E4" s="47"/>
      <c r="F4" s="127" t="s">
        <v>110</v>
      </c>
      <c r="G4" s="128"/>
      <c r="H4" s="127" t="s">
        <v>108</v>
      </c>
      <c r="I4" s="128"/>
      <c r="J4" s="129" t="s">
        <v>109</v>
      </c>
      <c r="K4" s="130"/>
      <c r="L4" s="46"/>
      <c r="M4" s="47"/>
      <c r="N4" s="127" t="s">
        <v>111</v>
      </c>
      <c r="O4" s="128"/>
      <c r="P4" s="131"/>
      <c r="Q4" s="127" t="s">
        <v>114</v>
      </c>
      <c r="R4" s="131"/>
      <c r="S4" s="6"/>
    </row>
    <row r="5" spans="2:19" x14ac:dyDescent="0.4">
      <c r="B5" s="91" t="s">
        <v>4</v>
      </c>
      <c r="C5" s="92" t="s">
        <v>5</v>
      </c>
      <c r="D5" s="55">
        <f t="shared" ref="D5:D67" si="0">+F5+H5+J5</f>
        <v>43689791</v>
      </c>
      <c r="E5" s="11">
        <f>RANK(D5,D$5:D$67)</f>
        <v>2</v>
      </c>
      <c r="F5" s="55">
        <v>18985157</v>
      </c>
      <c r="G5" s="11">
        <f>RANK(F5,F$5:F$67)</f>
        <v>2</v>
      </c>
      <c r="H5" s="55">
        <v>6248973</v>
      </c>
      <c r="I5" s="11">
        <f>RANK(H5,H$5:H$67)</f>
        <v>1</v>
      </c>
      <c r="J5" s="55">
        <v>18455661</v>
      </c>
      <c r="K5" s="11">
        <f>RANK(J5,J$5:J$67)</f>
        <v>2</v>
      </c>
      <c r="L5" s="55">
        <v>435170712</v>
      </c>
      <c r="M5" s="11">
        <f>RANK(L5,L$5:L$67)</f>
        <v>1</v>
      </c>
      <c r="N5" s="55">
        <v>187623255</v>
      </c>
      <c r="O5" s="56">
        <f>RANK(N5,N$5:N$67)</f>
        <v>1</v>
      </c>
      <c r="P5" s="57">
        <f>+N5/L5</f>
        <v>0.43114862702432971</v>
      </c>
      <c r="Q5" s="55">
        <f>+L5-N5</f>
        <v>247547457</v>
      </c>
      <c r="R5" s="93">
        <f>RANK(Q5,Q$5:Q$67)</f>
        <v>1</v>
      </c>
      <c r="S5" s="6"/>
    </row>
    <row r="6" spans="2:19" x14ac:dyDescent="0.4">
      <c r="B6" s="94" t="s">
        <v>6</v>
      </c>
      <c r="C6" s="95" t="s">
        <v>7</v>
      </c>
      <c r="D6" s="14">
        <f t="shared" si="0"/>
        <v>7695946</v>
      </c>
      <c r="E6" s="15">
        <f t="shared" ref="E6:G67" si="1">RANK(D6,D$5:D$67)</f>
        <v>14</v>
      </c>
      <c r="F6" s="14">
        <v>5342686</v>
      </c>
      <c r="G6" s="15">
        <f t="shared" si="1"/>
        <v>6</v>
      </c>
      <c r="H6" s="14">
        <v>0</v>
      </c>
      <c r="I6" s="15">
        <f t="shared" ref="I6:I67" si="2">RANK(H6,H$5:H$67)</f>
        <v>43</v>
      </c>
      <c r="J6" s="14">
        <v>2353260</v>
      </c>
      <c r="K6" s="15">
        <f t="shared" ref="K6:K67" si="3">RANK(J6,J$5:J$67)</f>
        <v>22</v>
      </c>
      <c r="L6" s="14">
        <v>98302861</v>
      </c>
      <c r="M6" s="15">
        <f t="shared" ref="M6:M67" si="4">RANK(L6,L$5:L$67)</f>
        <v>3</v>
      </c>
      <c r="N6" s="14">
        <v>36050490</v>
      </c>
      <c r="O6" s="50">
        <f t="shared" ref="O6:O67" si="5">RANK(N6,N$5:N$67)</f>
        <v>5</v>
      </c>
      <c r="P6" s="53">
        <f t="shared" ref="P6:P68" si="6">+N6/L6</f>
        <v>0.36672879744568165</v>
      </c>
      <c r="Q6" s="14">
        <f t="shared" ref="Q6:Q67" si="7">+L6-N6</f>
        <v>62252371</v>
      </c>
      <c r="R6" s="81">
        <f t="shared" ref="R6:R67" si="8">RANK(Q6,Q$5:Q$67)</f>
        <v>3</v>
      </c>
      <c r="S6" s="6"/>
    </row>
    <row r="7" spans="2:19" x14ac:dyDescent="0.4">
      <c r="B7" s="94" t="s">
        <v>8</v>
      </c>
      <c r="C7" s="95" t="s">
        <v>9</v>
      </c>
      <c r="D7" s="14">
        <f t="shared" si="0"/>
        <v>17987650</v>
      </c>
      <c r="E7" s="15">
        <f t="shared" si="1"/>
        <v>3</v>
      </c>
      <c r="F7" s="14">
        <v>7353830</v>
      </c>
      <c r="G7" s="15">
        <f t="shared" si="1"/>
        <v>4</v>
      </c>
      <c r="H7" s="14">
        <v>343420</v>
      </c>
      <c r="I7" s="15">
        <f t="shared" si="2"/>
        <v>17</v>
      </c>
      <c r="J7" s="14">
        <v>10290400</v>
      </c>
      <c r="K7" s="15">
        <f t="shared" si="3"/>
        <v>3</v>
      </c>
      <c r="L7" s="14">
        <v>38624722</v>
      </c>
      <c r="M7" s="15">
        <f t="shared" si="4"/>
        <v>14</v>
      </c>
      <c r="N7" s="14">
        <v>21674723</v>
      </c>
      <c r="O7" s="50">
        <f t="shared" si="5"/>
        <v>12</v>
      </c>
      <c r="P7" s="53">
        <f t="shared" si="6"/>
        <v>0.56116191593560205</v>
      </c>
      <c r="Q7" s="14">
        <f t="shared" si="7"/>
        <v>16949999</v>
      </c>
      <c r="R7" s="81">
        <f t="shared" si="8"/>
        <v>18</v>
      </c>
      <c r="S7" s="6"/>
    </row>
    <row r="8" spans="2:19" x14ac:dyDescent="0.4">
      <c r="B8" s="94" t="s">
        <v>10</v>
      </c>
      <c r="C8" s="95" t="s">
        <v>11</v>
      </c>
      <c r="D8" s="14">
        <f t="shared" si="0"/>
        <v>46469606</v>
      </c>
      <c r="E8" s="15">
        <f t="shared" si="1"/>
        <v>1</v>
      </c>
      <c r="F8" s="14">
        <v>21298475</v>
      </c>
      <c r="G8" s="15">
        <f t="shared" si="1"/>
        <v>1</v>
      </c>
      <c r="H8" s="14">
        <v>5197102</v>
      </c>
      <c r="I8" s="15">
        <f t="shared" si="2"/>
        <v>2</v>
      </c>
      <c r="J8" s="14">
        <v>19974029</v>
      </c>
      <c r="K8" s="15">
        <f t="shared" si="3"/>
        <v>1</v>
      </c>
      <c r="L8" s="14">
        <v>161513719</v>
      </c>
      <c r="M8" s="15">
        <f t="shared" si="4"/>
        <v>2</v>
      </c>
      <c r="N8" s="14">
        <v>61352180</v>
      </c>
      <c r="O8" s="50">
        <f t="shared" si="5"/>
        <v>2</v>
      </c>
      <c r="P8" s="53">
        <f t="shared" si="6"/>
        <v>0.37985739155693643</v>
      </c>
      <c r="Q8" s="14">
        <f t="shared" si="7"/>
        <v>100161539</v>
      </c>
      <c r="R8" s="81">
        <f t="shared" si="8"/>
        <v>2</v>
      </c>
      <c r="S8" s="6"/>
    </row>
    <row r="9" spans="2:19" x14ac:dyDescent="0.4">
      <c r="B9" s="94" t="s">
        <v>12</v>
      </c>
      <c r="C9" s="95" t="s">
        <v>13</v>
      </c>
      <c r="D9" s="14">
        <f t="shared" si="0"/>
        <v>5454780</v>
      </c>
      <c r="E9" s="15">
        <f t="shared" si="1"/>
        <v>22</v>
      </c>
      <c r="F9" s="14">
        <v>1854246</v>
      </c>
      <c r="G9" s="15">
        <f t="shared" si="1"/>
        <v>27</v>
      </c>
      <c r="H9" s="14">
        <v>149377</v>
      </c>
      <c r="I9" s="15">
        <f t="shared" si="2"/>
        <v>24</v>
      </c>
      <c r="J9" s="14">
        <v>3451157</v>
      </c>
      <c r="K9" s="15">
        <f t="shared" si="3"/>
        <v>16</v>
      </c>
      <c r="L9" s="14">
        <v>27659798</v>
      </c>
      <c r="M9" s="15">
        <f t="shared" si="4"/>
        <v>24</v>
      </c>
      <c r="N9" s="14">
        <v>14644504</v>
      </c>
      <c r="O9" s="50">
        <f t="shared" si="5"/>
        <v>20</v>
      </c>
      <c r="P9" s="53">
        <f t="shared" si="6"/>
        <v>0.52945086583784884</v>
      </c>
      <c r="Q9" s="14">
        <f t="shared" si="7"/>
        <v>13015294</v>
      </c>
      <c r="R9" s="81">
        <f t="shared" si="8"/>
        <v>26</v>
      </c>
      <c r="S9" s="6"/>
    </row>
    <row r="10" spans="2:19" x14ac:dyDescent="0.4">
      <c r="B10" s="94" t="s">
        <v>14</v>
      </c>
      <c r="C10" s="95" t="s">
        <v>15</v>
      </c>
      <c r="D10" s="14">
        <f t="shared" si="0"/>
        <v>14023662</v>
      </c>
      <c r="E10" s="15">
        <f t="shared" si="1"/>
        <v>5</v>
      </c>
      <c r="F10" s="14">
        <v>1918424</v>
      </c>
      <c r="G10" s="15">
        <f t="shared" si="1"/>
        <v>25</v>
      </c>
      <c r="H10" s="14">
        <v>3084601</v>
      </c>
      <c r="I10" s="15">
        <f t="shared" si="2"/>
        <v>3</v>
      </c>
      <c r="J10" s="14">
        <v>9020637</v>
      </c>
      <c r="K10" s="15">
        <f t="shared" si="3"/>
        <v>4</v>
      </c>
      <c r="L10" s="14">
        <v>30988679</v>
      </c>
      <c r="M10" s="15">
        <f t="shared" si="4"/>
        <v>19</v>
      </c>
      <c r="N10" s="14">
        <v>13707817</v>
      </c>
      <c r="O10" s="50">
        <f t="shared" si="5"/>
        <v>24</v>
      </c>
      <c r="P10" s="53">
        <f t="shared" si="6"/>
        <v>0.44234918823096653</v>
      </c>
      <c r="Q10" s="14">
        <f t="shared" si="7"/>
        <v>17280862</v>
      </c>
      <c r="R10" s="81">
        <f t="shared" si="8"/>
        <v>17</v>
      </c>
      <c r="S10" s="6"/>
    </row>
    <row r="11" spans="2:19" x14ac:dyDescent="0.4">
      <c r="B11" s="94" t="s">
        <v>16</v>
      </c>
      <c r="C11" s="95" t="s">
        <v>17</v>
      </c>
      <c r="D11" s="14">
        <f t="shared" si="0"/>
        <v>7680751</v>
      </c>
      <c r="E11" s="15">
        <f t="shared" si="1"/>
        <v>15</v>
      </c>
      <c r="F11" s="14">
        <v>2548110</v>
      </c>
      <c r="G11" s="15">
        <f t="shared" si="1"/>
        <v>20</v>
      </c>
      <c r="H11" s="14">
        <v>0</v>
      </c>
      <c r="I11" s="15">
        <f t="shared" si="2"/>
        <v>43</v>
      </c>
      <c r="J11" s="14">
        <v>5132641</v>
      </c>
      <c r="K11" s="15">
        <f t="shared" si="3"/>
        <v>10</v>
      </c>
      <c r="L11" s="14">
        <v>57244837</v>
      </c>
      <c r="M11" s="15">
        <f t="shared" si="4"/>
        <v>8</v>
      </c>
      <c r="N11" s="14">
        <v>36815336</v>
      </c>
      <c r="O11" s="50">
        <f t="shared" si="5"/>
        <v>4</v>
      </c>
      <c r="P11" s="53">
        <f t="shared" si="6"/>
        <v>0.64312063636411443</v>
      </c>
      <c r="Q11" s="14">
        <f t="shared" si="7"/>
        <v>20429501</v>
      </c>
      <c r="R11" s="81">
        <f t="shared" si="8"/>
        <v>14</v>
      </c>
      <c r="S11" s="6"/>
    </row>
    <row r="12" spans="2:19" x14ac:dyDescent="0.4">
      <c r="B12" s="94" t="s">
        <v>18</v>
      </c>
      <c r="C12" s="95" t="s">
        <v>19</v>
      </c>
      <c r="D12" s="14">
        <f t="shared" si="0"/>
        <v>8106926</v>
      </c>
      <c r="E12" s="15">
        <f t="shared" si="1"/>
        <v>12</v>
      </c>
      <c r="F12" s="14">
        <v>1823023</v>
      </c>
      <c r="G12" s="15">
        <f t="shared" si="1"/>
        <v>28</v>
      </c>
      <c r="H12" s="14">
        <v>918379</v>
      </c>
      <c r="I12" s="15">
        <f t="shared" si="2"/>
        <v>9</v>
      </c>
      <c r="J12" s="14">
        <v>5365524</v>
      </c>
      <c r="K12" s="15">
        <f t="shared" si="3"/>
        <v>9</v>
      </c>
      <c r="L12" s="14">
        <v>29462648</v>
      </c>
      <c r="M12" s="15">
        <f t="shared" si="4"/>
        <v>23</v>
      </c>
      <c r="N12" s="14">
        <v>14579556</v>
      </c>
      <c r="O12" s="50">
        <f t="shared" si="5"/>
        <v>21</v>
      </c>
      <c r="P12" s="53">
        <f t="shared" si="6"/>
        <v>0.49484879974128598</v>
      </c>
      <c r="Q12" s="14">
        <f t="shared" si="7"/>
        <v>14883092</v>
      </c>
      <c r="R12" s="81">
        <f t="shared" si="8"/>
        <v>23</v>
      </c>
      <c r="S12" s="6"/>
    </row>
    <row r="13" spans="2:19" x14ac:dyDescent="0.4">
      <c r="B13" s="94" t="s">
        <v>20</v>
      </c>
      <c r="C13" s="95" t="s">
        <v>21</v>
      </c>
      <c r="D13" s="14">
        <f t="shared" si="0"/>
        <v>9811108</v>
      </c>
      <c r="E13" s="15">
        <f t="shared" si="1"/>
        <v>9</v>
      </c>
      <c r="F13" s="14">
        <v>2851888</v>
      </c>
      <c r="G13" s="15">
        <f t="shared" si="1"/>
        <v>17</v>
      </c>
      <c r="H13" s="14">
        <v>966539</v>
      </c>
      <c r="I13" s="15">
        <f t="shared" si="2"/>
        <v>8</v>
      </c>
      <c r="J13" s="14">
        <v>5992681</v>
      </c>
      <c r="K13" s="15">
        <f t="shared" si="3"/>
        <v>7</v>
      </c>
      <c r="L13" s="14">
        <v>32141005</v>
      </c>
      <c r="M13" s="15">
        <f t="shared" si="4"/>
        <v>18</v>
      </c>
      <c r="N13" s="14">
        <v>20918502</v>
      </c>
      <c r="O13" s="50">
        <f t="shared" si="5"/>
        <v>13</v>
      </c>
      <c r="P13" s="53">
        <f t="shared" si="6"/>
        <v>0.65083534257874009</v>
      </c>
      <c r="Q13" s="14">
        <f t="shared" si="7"/>
        <v>11222503</v>
      </c>
      <c r="R13" s="81">
        <f t="shared" si="8"/>
        <v>29</v>
      </c>
      <c r="S13" s="6"/>
    </row>
    <row r="14" spans="2:19" x14ac:dyDescent="0.4">
      <c r="B14" s="94" t="s">
        <v>22</v>
      </c>
      <c r="C14" s="95" t="s">
        <v>23</v>
      </c>
      <c r="D14" s="14">
        <f t="shared" si="0"/>
        <v>10824531</v>
      </c>
      <c r="E14" s="15">
        <f t="shared" si="1"/>
        <v>7</v>
      </c>
      <c r="F14" s="14">
        <v>4227406</v>
      </c>
      <c r="G14" s="15">
        <f t="shared" si="1"/>
        <v>10</v>
      </c>
      <c r="H14" s="14">
        <v>2647407</v>
      </c>
      <c r="I14" s="15">
        <f t="shared" si="2"/>
        <v>4</v>
      </c>
      <c r="J14" s="14">
        <v>3949718</v>
      </c>
      <c r="K14" s="15">
        <f t="shared" si="3"/>
        <v>13</v>
      </c>
      <c r="L14" s="14">
        <v>30004172</v>
      </c>
      <c r="M14" s="15">
        <f t="shared" si="4"/>
        <v>21</v>
      </c>
      <c r="N14" s="14">
        <v>13525240</v>
      </c>
      <c r="O14" s="50">
        <f t="shared" si="5"/>
        <v>25</v>
      </c>
      <c r="P14" s="53">
        <f t="shared" si="6"/>
        <v>0.45077864504976173</v>
      </c>
      <c r="Q14" s="14">
        <f t="shared" si="7"/>
        <v>16478932</v>
      </c>
      <c r="R14" s="81">
        <f t="shared" si="8"/>
        <v>19</v>
      </c>
      <c r="S14" s="6"/>
    </row>
    <row r="15" spans="2:19" x14ac:dyDescent="0.4">
      <c r="B15" s="94" t="s">
        <v>24</v>
      </c>
      <c r="C15" s="95" t="s">
        <v>25</v>
      </c>
      <c r="D15" s="14">
        <f t="shared" si="0"/>
        <v>4646375</v>
      </c>
      <c r="E15" s="15">
        <f t="shared" si="1"/>
        <v>25</v>
      </c>
      <c r="F15" s="14">
        <v>2053352</v>
      </c>
      <c r="G15" s="15">
        <f t="shared" si="1"/>
        <v>23</v>
      </c>
      <c r="H15" s="14">
        <v>466287</v>
      </c>
      <c r="I15" s="15">
        <f t="shared" si="2"/>
        <v>13</v>
      </c>
      <c r="J15" s="14">
        <v>2126736</v>
      </c>
      <c r="K15" s="15">
        <f t="shared" si="3"/>
        <v>25</v>
      </c>
      <c r="L15" s="14">
        <v>25333014</v>
      </c>
      <c r="M15" s="15">
        <f t="shared" si="4"/>
        <v>27</v>
      </c>
      <c r="N15" s="14">
        <v>13857501</v>
      </c>
      <c r="O15" s="50">
        <f t="shared" si="5"/>
        <v>22</v>
      </c>
      <c r="P15" s="53">
        <f t="shared" si="6"/>
        <v>0.54701351367034334</v>
      </c>
      <c r="Q15" s="14">
        <f t="shared" si="7"/>
        <v>11475513</v>
      </c>
      <c r="R15" s="81">
        <f t="shared" si="8"/>
        <v>28</v>
      </c>
      <c r="S15" s="6"/>
    </row>
    <row r="16" spans="2:19" x14ac:dyDescent="0.4">
      <c r="B16" s="94" t="s">
        <v>26</v>
      </c>
      <c r="C16" s="95" t="s">
        <v>27</v>
      </c>
      <c r="D16" s="14">
        <f t="shared" si="0"/>
        <v>11379661</v>
      </c>
      <c r="E16" s="15">
        <f t="shared" si="1"/>
        <v>6</v>
      </c>
      <c r="F16" s="14">
        <v>4423361</v>
      </c>
      <c r="G16" s="15">
        <f t="shared" si="1"/>
        <v>8</v>
      </c>
      <c r="H16" s="14">
        <v>204948</v>
      </c>
      <c r="I16" s="15">
        <f t="shared" si="2"/>
        <v>20</v>
      </c>
      <c r="J16" s="14">
        <v>6751352</v>
      </c>
      <c r="K16" s="15">
        <f t="shared" si="3"/>
        <v>5</v>
      </c>
      <c r="L16" s="14">
        <v>71534538</v>
      </c>
      <c r="M16" s="15">
        <f t="shared" si="4"/>
        <v>5</v>
      </c>
      <c r="N16" s="14">
        <v>34163844</v>
      </c>
      <c r="O16" s="50">
        <f t="shared" si="5"/>
        <v>6</v>
      </c>
      <c r="P16" s="53">
        <f t="shared" si="6"/>
        <v>0.47758530292038792</v>
      </c>
      <c r="Q16" s="14">
        <f t="shared" si="7"/>
        <v>37370694</v>
      </c>
      <c r="R16" s="81">
        <f t="shared" si="8"/>
        <v>5</v>
      </c>
      <c r="S16" s="6"/>
    </row>
    <row r="17" spans="2:19" x14ac:dyDescent="0.4">
      <c r="B17" s="94" t="s">
        <v>28</v>
      </c>
      <c r="C17" s="95" t="s">
        <v>29</v>
      </c>
      <c r="D17" s="14">
        <f t="shared" si="0"/>
        <v>7548234</v>
      </c>
      <c r="E17" s="15">
        <f t="shared" si="1"/>
        <v>16</v>
      </c>
      <c r="F17" s="14">
        <v>4335816</v>
      </c>
      <c r="G17" s="15">
        <f t="shared" si="1"/>
        <v>9</v>
      </c>
      <c r="H17" s="14">
        <v>0</v>
      </c>
      <c r="I17" s="15">
        <f t="shared" si="2"/>
        <v>43</v>
      </c>
      <c r="J17" s="14">
        <v>3212418</v>
      </c>
      <c r="K17" s="15">
        <f t="shared" si="3"/>
        <v>17</v>
      </c>
      <c r="L17" s="14">
        <v>39238573</v>
      </c>
      <c r="M17" s="15">
        <f t="shared" si="4"/>
        <v>13</v>
      </c>
      <c r="N17" s="14">
        <v>23873387</v>
      </c>
      <c r="O17" s="50">
        <f t="shared" si="5"/>
        <v>10</v>
      </c>
      <c r="P17" s="53">
        <f t="shared" si="6"/>
        <v>0.60841628975651074</v>
      </c>
      <c r="Q17" s="14">
        <f t="shared" si="7"/>
        <v>15365186</v>
      </c>
      <c r="R17" s="81">
        <f t="shared" si="8"/>
        <v>21</v>
      </c>
      <c r="S17" s="6"/>
    </row>
    <row r="18" spans="2:19" x14ac:dyDescent="0.4">
      <c r="B18" s="94" t="s">
        <v>30</v>
      </c>
      <c r="C18" s="95" t="s">
        <v>31</v>
      </c>
      <c r="D18" s="14">
        <f t="shared" si="0"/>
        <v>2978341</v>
      </c>
      <c r="E18" s="15">
        <f t="shared" si="1"/>
        <v>35</v>
      </c>
      <c r="F18" s="14">
        <v>1301892</v>
      </c>
      <c r="G18" s="15">
        <f t="shared" si="1"/>
        <v>39</v>
      </c>
      <c r="H18" s="14">
        <v>25923</v>
      </c>
      <c r="I18" s="15">
        <f t="shared" si="2"/>
        <v>32</v>
      </c>
      <c r="J18" s="14">
        <v>1650526</v>
      </c>
      <c r="K18" s="15">
        <f t="shared" si="3"/>
        <v>30</v>
      </c>
      <c r="L18" s="14">
        <v>18401387</v>
      </c>
      <c r="M18" s="15">
        <f t="shared" si="4"/>
        <v>31</v>
      </c>
      <c r="N18" s="14">
        <v>8967568</v>
      </c>
      <c r="O18" s="50">
        <f t="shared" si="5"/>
        <v>35</v>
      </c>
      <c r="P18" s="53">
        <f t="shared" si="6"/>
        <v>0.48733109085744458</v>
      </c>
      <c r="Q18" s="14">
        <f t="shared" si="7"/>
        <v>9433819</v>
      </c>
      <c r="R18" s="81">
        <f t="shared" si="8"/>
        <v>33</v>
      </c>
      <c r="S18" s="6"/>
    </row>
    <row r="19" spans="2:19" x14ac:dyDescent="0.4">
      <c r="B19" s="96" t="s">
        <v>32</v>
      </c>
      <c r="C19" s="97" t="s">
        <v>33</v>
      </c>
      <c r="D19" s="58">
        <f t="shared" si="0"/>
        <v>8201992</v>
      </c>
      <c r="E19" s="21">
        <f t="shared" si="1"/>
        <v>11</v>
      </c>
      <c r="F19" s="58">
        <v>2668543</v>
      </c>
      <c r="G19" s="21">
        <f t="shared" si="1"/>
        <v>18</v>
      </c>
      <c r="H19" s="58">
        <v>1227792</v>
      </c>
      <c r="I19" s="21">
        <f t="shared" si="2"/>
        <v>7</v>
      </c>
      <c r="J19" s="58">
        <v>4305657</v>
      </c>
      <c r="K19" s="21">
        <f t="shared" si="3"/>
        <v>12</v>
      </c>
      <c r="L19" s="58">
        <v>52057581</v>
      </c>
      <c r="M19" s="21">
        <f t="shared" si="4"/>
        <v>9</v>
      </c>
      <c r="N19" s="58">
        <v>20083189</v>
      </c>
      <c r="O19" s="59">
        <f t="shared" si="5"/>
        <v>14</v>
      </c>
      <c r="P19" s="60">
        <f t="shared" si="6"/>
        <v>0.38578797966044559</v>
      </c>
      <c r="Q19" s="58">
        <f t="shared" si="7"/>
        <v>31974392</v>
      </c>
      <c r="R19" s="82">
        <f t="shared" si="8"/>
        <v>6</v>
      </c>
      <c r="S19" s="6"/>
    </row>
    <row r="20" spans="2:19" x14ac:dyDescent="0.4">
      <c r="B20" s="94" t="s">
        <v>34</v>
      </c>
      <c r="C20" s="95" t="s">
        <v>35</v>
      </c>
      <c r="D20" s="14">
        <f t="shared" si="0"/>
        <v>16300492</v>
      </c>
      <c r="E20" s="15">
        <f t="shared" si="1"/>
        <v>4</v>
      </c>
      <c r="F20" s="14">
        <v>8427690</v>
      </c>
      <c r="G20" s="15">
        <f t="shared" si="1"/>
        <v>3</v>
      </c>
      <c r="H20" s="14">
        <v>1644184</v>
      </c>
      <c r="I20" s="15">
        <f t="shared" si="2"/>
        <v>6</v>
      </c>
      <c r="J20" s="14">
        <v>6228618</v>
      </c>
      <c r="K20" s="15">
        <f t="shared" si="3"/>
        <v>6</v>
      </c>
      <c r="L20" s="14">
        <v>36176233</v>
      </c>
      <c r="M20" s="15">
        <f t="shared" si="4"/>
        <v>16</v>
      </c>
      <c r="N20" s="14">
        <v>14672611</v>
      </c>
      <c r="O20" s="50">
        <f t="shared" si="5"/>
        <v>19</v>
      </c>
      <c r="P20" s="53">
        <f t="shared" si="6"/>
        <v>0.4055870327902853</v>
      </c>
      <c r="Q20" s="14">
        <f t="shared" si="7"/>
        <v>21503622</v>
      </c>
      <c r="R20" s="81">
        <f t="shared" si="8"/>
        <v>13</v>
      </c>
      <c r="S20" s="6"/>
    </row>
    <row r="21" spans="2:19" x14ac:dyDescent="0.4">
      <c r="B21" s="96" t="s">
        <v>36</v>
      </c>
      <c r="C21" s="97" t="s">
        <v>37</v>
      </c>
      <c r="D21" s="58">
        <f t="shared" si="0"/>
        <v>6258406</v>
      </c>
      <c r="E21" s="21">
        <f t="shared" si="1"/>
        <v>18</v>
      </c>
      <c r="F21" s="58">
        <v>3894764</v>
      </c>
      <c r="G21" s="21">
        <f t="shared" si="1"/>
        <v>11</v>
      </c>
      <c r="H21" s="58">
        <v>0</v>
      </c>
      <c r="I21" s="21">
        <f t="shared" si="2"/>
        <v>43</v>
      </c>
      <c r="J21" s="58">
        <v>2363642</v>
      </c>
      <c r="K21" s="21">
        <f t="shared" si="3"/>
        <v>21</v>
      </c>
      <c r="L21" s="58">
        <v>60260472</v>
      </c>
      <c r="M21" s="21">
        <f t="shared" si="4"/>
        <v>6</v>
      </c>
      <c r="N21" s="58">
        <v>29330135</v>
      </c>
      <c r="O21" s="59">
        <f t="shared" si="5"/>
        <v>8</v>
      </c>
      <c r="P21" s="60">
        <f t="shared" si="6"/>
        <v>0.4867226230820097</v>
      </c>
      <c r="Q21" s="58">
        <f t="shared" si="7"/>
        <v>30930337</v>
      </c>
      <c r="R21" s="82">
        <f t="shared" si="8"/>
        <v>7</v>
      </c>
      <c r="S21" s="6"/>
    </row>
    <row r="22" spans="2:19" x14ac:dyDescent="0.4">
      <c r="B22" s="94" t="s">
        <v>38</v>
      </c>
      <c r="C22" s="95" t="s">
        <v>39</v>
      </c>
      <c r="D22" s="14">
        <f t="shared" si="0"/>
        <v>10171233</v>
      </c>
      <c r="E22" s="15">
        <f t="shared" si="1"/>
        <v>8</v>
      </c>
      <c r="F22" s="14">
        <v>4428656</v>
      </c>
      <c r="G22" s="15">
        <f t="shared" si="1"/>
        <v>7</v>
      </c>
      <c r="H22" s="14">
        <v>0</v>
      </c>
      <c r="I22" s="15">
        <f t="shared" si="2"/>
        <v>43</v>
      </c>
      <c r="J22" s="14">
        <v>5742577</v>
      </c>
      <c r="K22" s="15">
        <f t="shared" si="3"/>
        <v>8</v>
      </c>
      <c r="L22" s="14">
        <v>58285065</v>
      </c>
      <c r="M22" s="15">
        <f t="shared" si="4"/>
        <v>7</v>
      </c>
      <c r="N22" s="14">
        <v>32447352</v>
      </c>
      <c r="O22" s="50">
        <f t="shared" si="5"/>
        <v>7</v>
      </c>
      <c r="P22" s="53">
        <f t="shared" si="6"/>
        <v>0.55670096619091014</v>
      </c>
      <c r="Q22" s="14">
        <f t="shared" si="7"/>
        <v>25837713</v>
      </c>
      <c r="R22" s="81">
        <f t="shared" si="8"/>
        <v>9</v>
      </c>
      <c r="S22" s="6"/>
    </row>
    <row r="23" spans="2:19" x14ac:dyDescent="0.4">
      <c r="B23" s="94" t="s">
        <v>40</v>
      </c>
      <c r="C23" s="95" t="s">
        <v>41</v>
      </c>
      <c r="D23" s="14">
        <f t="shared" si="0"/>
        <v>5801219</v>
      </c>
      <c r="E23" s="15">
        <f t="shared" si="1"/>
        <v>19</v>
      </c>
      <c r="F23" s="14">
        <v>2919233</v>
      </c>
      <c r="G23" s="15">
        <f t="shared" si="1"/>
        <v>16</v>
      </c>
      <c r="H23" s="14">
        <v>0</v>
      </c>
      <c r="I23" s="15">
        <f t="shared" si="2"/>
        <v>43</v>
      </c>
      <c r="J23" s="14">
        <v>2881986</v>
      </c>
      <c r="K23" s="15">
        <f t="shared" si="3"/>
        <v>18</v>
      </c>
      <c r="L23" s="14">
        <v>76358980</v>
      </c>
      <c r="M23" s="15">
        <f t="shared" si="4"/>
        <v>4</v>
      </c>
      <c r="N23" s="14">
        <v>38499881</v>
      </c>
      <c r="O23" s="50">
        <f t="shared" si="5"/>
        <v>3</v>
      </c>
      <c r="P23" s="53">
        <f t="shared" si="6"/>
        <v>0.504195852275659</v>
      </c>
      <c r="Q23" s="14">
        <f t="shared" si="7"/>
        <v>37859099</v>
      </c>
      <c r="R23" s="81">
        <f t="shared" si="8"/>
        <v>4</v>
      </c>
      <c r="S23" s="6"/>
    </row>
    <row r="24" spans="2:19" x14ac:dyDescent="0.4">
      <c r="B24" s="94" t="s">
        <v>42</v>
      </c>
      <c r="C24" s="95" t="s">
        <v>43</v>
      </c>
      <c r="D24" s="14">
        <f t="shared" si="0"/>
        <v>4768625</v>
      </c>
      <c r="E24" s="15">
        <f t="shared" si="1"/>
        <v>24</v>
      </c>
      <c r="F24" s="14">
        <v>2001382</v>
      </c>
      <c r="G24" s="15">
        <f t="shared" si="1"/>
        <v>24</v>
      </c>
      <c r="H24" s="14">
        <v>0</v>
      </c>
      <c r="I24" s="15">
        <f t="shared" si="2"/>
        <v>43</v>
      </c>
      <c r="J24" s="14">
        <v>2767243</v>
      </c>
      <c r="K24" s="15">
        <f t="shared" si="3"/>
        <v>19</v>
      </c>
      <c r="L24" s="14">
        <v>17342676</v>
      </c>
      <c r="M24" s="15">
        <f t="shared" si="4"/>
        <v>34</v>
      </c>
      <c r="N24" s="14">
        <v>11937161</v>
      </c>
      <c r="O24" s="50">
        <f t="shared" si="5"/>
        <v>27</v>
      </c>
      <c r="P24" s="53">
        <f t="shared" si="6"/>
        <v>0.6883113655585793</v>
      </c>
      <c r="Q24" s="14">
        <f t="shared" si="7"/>
        <v>5405515</v>
      </c>
      <c r="R24" s="81">
        <f t="shared" si="8"/>
        <v>40</v>
      </c>
      <c r="S24" s="6"/>
    </row>
    <row r="25" spans="2:19" x14ac:dyDescent="0.4">
      <c r="B25" s="94" t="s">
        <v>44</v>
      </c>
      <c r="C25" s="95" t="s">
        <v>45</v>
      </c>
      <c r="D25" s="14">
        <f t="shared" si="0"/>
        <v>7359590</v>
      </c>
      <c r="E25" s="15">
        <f t="shared" si="1"/>
        <v>17</v>
      </c>
      <c r="F25" s="14">
        <v>3843876</v>
      </c>
      <c r="G25" s="15">
        <f t="shared" si="1"/>
        <v>12</v>
      </c>
      <c r="H25" s="14">
        <v>0</v>
      </c>
      <c r="I25" s="15">
        <f t="shared" si="2"/>
        <v>43</v>
      </c>
      <c r="J25" s="14">
        <v>3515714</v>
      </c>
      <c r="K25" s="15">
        <f t="shared" si="3"/>
        <v>15</v>
      </c>
      <c r="L25" s="14">
        <v>26528415</v>
      </c>
      <c r="M25" s="15">
        <f t="shared" si="4"/>
        <v>26</v>
      </c>
      <c r="N25" s="14">
        <v>0</v>
      </c>
      <c r="O25" s="50">
        <f t="shared" si="5"/>
        <v>63</v>
      </c>
      <c r="P25" s="53">
        <f t="shared" si="6"/>
        <v>0</v>
      </c>
      <c r="Q25" s="14">
        <f t="shared" si="7"/>
        <v>26528415</v>
      </c>
      <c r="R25" s="81">
        <f t="shared" si="8"/>
        <v>8</v>
      </c>
      <c r="S25" s="6"/>
    </row>
    <row r="26" spans="2:19" x14ac:dyDescent="0.4">
      <c r="B26" s="94" t="s">
        <v>46</v>
      </c>
      <c r="C26" s="95" t="s">
        <v>47</v>
      </c>
      <c r="D26" s="14">
        <f t="shared" si="0"/>
        <v>3498715</v>
      </c>
      <c r="E26" s="15">
        <f t="shared" si="1"/>
        <v>29</v>
      </c>
      <c r="F26" s="14">
        <v>3316696</v>
      </c>
      <c r="G26" s="15">
        <f t="shared" si="1"/>
        <v>14</v>
      </c>
      <c r="H26" s="14">
        <v>0</v>
      </c>
      <c r="I26" s="15">
        <f t="shared" si="2"/>
        <v>43</v>
      </c>
      <c r="J26" s="14">
        <v>182019</v>
      </c>
      <c r="K26" s="15">
        <f t="shared" si="3"/>
        <v>54</v>
      </c>
      <c r="L26" s="14">
        <v>32619150</v>
      </c>
      <c r="M26" s="15">
        <f t="shared" si="4"/>
        <v>17</v>
      </c>
      <c r="N26" s="14">
        <v>19106795</v>
      </c>
      <c r="O26" s="50">
        <f t="shared" si="5"/>
        <v>15</v>
      </c>
      <c r="P26" s="53">
        <f t="shared" si="6"/>
        <v>0.58575392062638054</v>
      </c>
      <c r="Q26" s="14">
        <f t="shared" si="7"/>
        <v>13512355</v>
      </c>
      <c r="R26" s="81">
        <f t="shared" si="8"/>
        <v>24</v>
      </c>
      <c r="S26" s="6"/>
    </row>
    <row r="27" spans="2:19" x14ac:dyDescent="0.4">
      <c r="B27" s="94" t="s">
        <v>48</v>
      </c>
      <c r="C27" s="95" t="s">
        <v>49</v>
      </c>
      <c r="D27" s="14">
        <f t="shared" si="0"/>
        <v>1871150</v>
      </c>
      <c r="E27" s="15">
        <f t="shared" si="1"/>
        <v>45</v>
      </c>
      <c r="F27" s="14">
        <v>1543436</v>
      </c>
      <c r="G27" s="15">
        <f t="shared" si="1"/>
        <v>34</v>
      </c>
      <c r="H27" s="14">
        <v>0</v>
      </c>
      <c r="I27" s="15">
        <f t="shared" si="2"/>
        <v>43</v>
      </c>
      <c r="J27" s="14">
        <v>327714</v>
      </c>
      <c r="K27" s="15">
        <f t="shared" si="3"/>
        <v>49</v>
      </c>
      <c r="L27" s="14">
        <v>29567415</v>
      </c>
      <c r="M27" s="15">
        <f t="shared" si="4"/>
        <v>22</v>
      </c>
      <c r="N27" s="14">
        <v>13715557</v>
      </c>
      <c r="O27" s="50">
        <f t="shared" si="5"/>
        <v>23</v>
      </c>
      <c r="P27" s="53">
        <f t="shared" si="6"/>
        <v>0.46387406541965198</v>
      </c>
      <c r="Q27" s="14">
        <f t="shared" si="7"/>
        <v>15851858</v>
      </c>
      <c r="R27" s="81">
        <f t="shared" si="8"/>
        <v>20</v>
      </c>
      <c r="S27" s="6"/>
    </row>
    <row r="28" spans="2:19" x14ac:dyDescent="0.4">
      <c r="B28" s="94" t="s">
        <v>50</v>
      </c>
      <c r="C28" s="95" t="s">
        <v>51</v>
      </c>
      <c r="D28" s="14">
        <f t="shared" si="0"/>
        <v>4898537</v>
      </c>
      <c r="E28" s="15">
        <f t="shared" si="1"/>
        <v>23</v>
      </c>
      <c r="F28" s="14">
        <v>2640771</v>
      </c>
      <c r="G28" s="15">
        <f t="shared" si="1"/>
        <v>19</v>
      </c>
      <c r="H28" s="14">
        <v>0</v>
      </c>
      <c r="I28" s="15">
        <f t="shared" si="2"/>
        <v>43</v>
      </c>
      <c r="J28" s="14">
        <v>2257766</v>
      </c>
      <c r="K28" s="15">
        <f t="shared" si="3"/>
        <v>24</v>
      </c>
      <c r="L28" s="14">
        <v>15410697</v>
      </c>
      <c r="M28" s="15">
        <f t="shared" si="4"/>
        <v>38</v>
      </c>
      <c r="N28" s="14">
        <v>9531258</v>
      </c>
      <c r="O28" s="50">
        <f t="shared" si="5"/>
        <v>32</v>
      </c>
      <c r="P28" s="53">
        <f t="shared" si="6"/>
        <v>0.61848325225004419</v>
      </c>
      <c r="Q28" s="14">
        <f t="shared" si="7"/>
        <v>5879439</v>
      </c>
      <c r="R28" s="81">
        <f t="shared" si="8"/>
        <v>38</v>
      </c>
      <c r="S28" s="6"/>
    </row>
    <row r="29" spans="2:19" x14ac:dyDescent="0.4">
      <c r="B29" s="94" t="s">
        <v>52</v>
      </c>
      <c r="C29" s="95" t="s">
        <v>53</v>
      </c>
      <c r="D29" s="14">
        <f t="shared" si="0"/>
        <v>1582707</v>
      </c>
      <c r="E29" s="15">
        <f t="shared" si="1"/>
        <v>46</v>
      </c>
      <c r="F29" s="14">
        <v>875896</v>
      </c>
      <c r="G29" s="15">
        <f t="shared" si="1"/>
        <v>49</v>
      </c>
      <c r="H29" s="14">
        <v>6009</v>
      </c>
      <c r="I29" s="15">
        <f t="shared" si="2"/>
        <v>35</v>
      </c>
      <c r="J29" s="14">
        <v>700802</v>
      </c>
      <c r="K29" s="15">
        <f t="shared" si="3"/>
        <v>40</v>
      </c>
      <c r="L29" s="14">
        <v>17401597</v>
      </c>
      <c r="M29" s="15">
        <f t="shared" si="4"/>
        <v>33</v>
      </c>
      <c r="N29" s="14">
        <v>6890916</v>
      </c>
      <c r="O29" s="50">
        <f t="shared" si="5"/>
        <v>40</v>
      </c>
      <c r="P29" s="53">
        <f t="shared" si="6"/>
        <v>0.39599331026916668</v>
      </c>
      <c r="Q29" s="14">
        <f t="shared" si="7"/>
        <v>10510681</v>
      </c>
      <c r="R29" s="81">
        <f t="shared" si="8"/>
        <v>31</v>
      </c>
      <c r="S29" s="6"/>
    </row>
    <row r="30" spans="2:19" x14ac:dyDescent="0.4">
      <c r="B30" s="94" t="s">
        <v>54</v>
      </c>
      <c r="C30" s="95" t="s">
        <v>55</v>
      </c>
      <c r="D30" s="14">
        <f t="shared" si="0"/>
        <v>3664010</v>
      </c>
      <c r="E30" s="15">
        <f t="shared" si="1"/>
        <v>28</v>
      </c>
      <c r="F30" s="14">
        <v>1692843</v>
      </c>
      <c r="G30" s="15">
        <f t="shared" si="1"/>
        <v>31</v>
      </c>
      <c r="H30" s="14">
        <v>0</v>
      </c>
      <c r="I30" s="15">
        <f t="shared" si="2"/>
        <v>43</v>
      </c>
      <c r="J30" s="14">
        <v>1971167</v>
      </c>
      <c r="K30" s="15">
        <f t="shared" si="3"/>
        <v>27</v>
      </c>
      <c r="L30" s="14">
        <v>46775565</v>
      </c>
      <c r="M30" s="15">
        <f t="shared" si="4"/>
        <v>11</v>
      </c>
      <c r="N30" s="14">
        <v>21997859</v>
      </c>
      <c r="O30" s="50">
        <f t="shared" si="5"/>
        <v>11</v>
      </c>
      <c r="P30" s="53">
        <f t="shared" si="6"/>
        <v>0.4702852653944426</v>
      </c>
      <c r="Q30" s="14">
        <f t="shared" si="7"/>
        <v>24777706</v>
      </c>
      <c r="R30" s="81">
        <f t="shared" si="8"/>
        <v>10</v>
      </c>
      <c r="S30" s="6"/>
    </row>
    <row r="31" spans="2:19" x14ac:dyDescent="0.4">
      <c r="B31" s="96" t="s">
        <v>56</v>
      </c>
      <c r="C31" s="97" t="s">
        <v>57</v>
      </c>
      <c r="D31" s="58">
        <f t="shared" si="0"/>
        <v>5571761</v>
      </c>
      <c r="E31" s="21">
        <f t="shared" si="1"/>
        <v>21</v>
      </c>
      <c r="F31" s="58">
        <v>1796382</v>
      </c>
      <c r="G31" s="21">
        <f t="shared" si="1"/>
        <v>29</v>
      </c>
      <c r="H31" s="58">
        <v>0</v>
      </c>
      <c r="I31" s="21">
        <f t="shared" si="2"/>
        <v>43</v>
      </c>
      <c r="J31" s="58">
        <v>3775379</v>
      </c>
      <c r="K31" s="21">
        <f t="shared" si="3"/>
        <v>14</v>
      </c>
      <c r="L31" s="58">
        <v>22726414</v>
      </c>
      <c r="M31" s="21">
        <f t="shared" si="4"/>
        <v>29</v>
      </c>
      <c r="N31" s="58">
        <v>11584045</v>
      </c>
      <c r="O31" s="59">
        <f t="shared" si="5"/>
        <v>28</v>
      </c>
      <c r="P31" s="60">
        <f t="shared" si="6"/>
        <v>0.50971723915616429</v>
      </c>
      <c r="Q31" s="58">
        <f t="shared" si="7"/>
        <v>11142369</v>
      </c>
      <c r="R31" s="82">
        <f t="shared" si="8"/>
        <v>30</v>
      </c>
      <c r="S31" s="6"/>
    </row>
    <row r="32" spans="2:19" x14ac:dyDescent="0.4">
      <c r="B32" s="94" t="s">
        <v>58</v>
      </c>
      <c r="C32" s="95" t="s">
        <v>59</v>
      </c>
      <c r="D32" s="14">
        <f t="shared" si="0"/>
        <v>7919206</v>
      </c>
      <c r="E32" s="15">
        <f t="shared" si="1"/>
        <v>13</v>
      </c>
      <c r="F32" s="14">
        <v>5510474</v>
      </c>
      <c r="G32" s="15">
        <f t="shared" si="1"/>
        <v>5</v>
      </c>
      <c r="H32" s="14">
        <v>129550</v>
      </c>
      <c r="I32" s="15">
        <f t="shared" si="2"/>
        <v>25</v>
      </c>
      <c r="J32" s="14">
        <v>2279182</v>
      </c>
      <c r="K32" s="15">
        <f t="shared" si="3"/>
        <v>23</v>
      </c>
      <c r="L32" s="14">
        <v>48837551</v>
      </c>
      <c r="M32" s="15">
        <f t="shared" si="4"/>
        <v>10</v>
      </c>
      <c r="N32" s="14">
        <v>24680723</v>
      </c>
      <c r="O32" s="50">
        <f t="shared" si="5"/>
        <v>9</v>
      </c>
      <c r="P32" s="53">
        <f t="shared" si="6"/>
        <v>0.5053636493770951</v>
      </c>
      <c r="Q32" s="14">
        <f t="shared" si="7"/>
        <v>24156828</v>
      </c>
      <c r="R32" s="81">
        <f t="shared" si="8"/>
        <v>11</v>
      </c>
      <c r="S32" s="6"/>
    </row>
    <row r="33" spans="2:19" x14ac:dyDescent="0.4">
      <c r="B33" s="98" t="s">
        <v>60</v>
      </c>
      <c r="C33" s="99" t="s">
        <v>61</v>
      </c>
      <c r="D33" s="61">
        <f t="shared" si="0"/>
        <v>3276951</v>
      </c>
      <c r="E33" s="24">
        <f t="shared" si="1"/>
        <v>32</v>
      </c>
      <c r="F33" s="61">
        <v>1582276</v>
      </c>
      <c r="G33" s="24">
        <f t="shared" si="1"/>
        <v>32</v>
      </c>
      <c r="H33" s="61">
        <v>708574</v>
      </c>
      <c r="I33" s="24">
        <f t="shared" si="2"/>
        <v>12</v>
      </c>
      <c r="J33" s="61">
        <v>986101</v>
      </c>
      <c r="K33" s="24">
        <f t="shared" si="3"/>
        <v>37</v>
      </c>
      <c r="L33" s="61">
        <v>24220393</v>
      </c>
      <c r="M33" s="24">
        <f t="shared" si="4"/>
        <v>28</v>
      </c>
      <c r="N33" s="61">
        <v>10802633</v>
      </c>
      <c r="O33" s="62">
        <f t="shared" si="5"/>
        <v>29</v>
      </c>
      <c r="P33" s="63">
        <f t="shared" si="6"/>
        <v>0.44601394370438169</v>
      </c>
      <c r="Q33" s="61">
        <f t="shared" si="7"/>
        <v>13417760</v>
      </c>
      <c r="R33" s="83">
        <f t="shared" si="8"/>
        <v>25</v>
      </c>
      <c r="S33" s="6"/>
    </row>
    <row r="34" spans="2:19" x14ac:dyDescent="0.4">
      <c r="B34" s="94" t="s">
        <v>62</v>
      </c>
      <c r="C34" s="95" t="s">
        <v>63</v>
      </c>
      <c r="D34" s="14">
        <f t="shared" si="0"/>
        <v>2294124</v>
      </c>
      <c r="E34" s="15">
        <f t="shared" si="1"/>
        <v>39</v>
      </c>
      <c r="F34" s="14">
        <v>632256</v>
      </c>
      <c r="G34" s="15">
        <f t="shared" si="1"/>
        <v>53</v>
      </c>
      <c r="H34" s="14">
        <v>191145</v>
      </c>
      <c r="I34" s="15">
        <f t="shared" si="2"/>
        <v>23</v>
      </c>
      <c r="J34" s="14">
        <v>1470723</v>
      </c>
      <c r="K34" s="15">
        <f t="shared" si="3"/>
        <v>32</v>
      </c>
      <c r="L34" s="14">
        <v>26949884</v>
      </c>
      <c r="M34" s="15">
        <f t="shared" si="4"/>
        <v>25</v>
      </c>
      <c r="N34" s="14">
        <v>8496398</v>
      </c>
      <c r="O34" s="50">
        <f t="shared" si="5"/>
        <v>37</v>
      </c>
      <c r="P34" s="53">
        <f t="shared" si="6"/>
        <v>0.31526658890257192</v>
      </c>
      <c r="Q34" s="14">
        <f t="shared" si="7"/>
        <v>18453486</v>
      </c>
      <c r="R34" s="81">
        <f t="shared" si="8"/>
        <v>16</v>
      </c>
      <c r="S34" s="6"/>
    </row>
    <row r="35" spans="2:19" x14ac:dyDescent="0.4">
      <c r="B35" s="94" t="s">
        <v>64</v>
      </c>
      <c r="C35" s="95" t="s">
        <v>65</v>
      </c>
      <c r="D35" s="14">
        <f t="shared" si="0"/>
        <v>4103158</v>
      </c>
      <c r="E35" s="15">
        <f t="shared" si="1"/>
        <v>27</v>
      </c>
      <c r="F35" s="14">
        <v>2471970</v>
      </c>
      <c r="G35" s="15">
        <f t="shared" si="1"/>
        <v>21</v>
      </c>
      <c r="H35" s="14">
        <v>0</v>
      </c>
      <c r="I35" s="15">
        <f t="shared" si="2"/>
        <v>43</v>
      </c>
      <c r="J35" s="14">
        <v>1631188</v>
      </c>
      <c r="K35" s="15">
        <f t="shared" si="3"/>
        <v>31</v>
      </c>
      <c r="L35" s="14">
        <v>22478258</v>
      </c>
      <c r="M35" s="15">
        <f t="shared" si="4"/>
        <v>30</v>
      </c>
      <c r="N35" s="14">
        <v>12789295</v>
      </c>
      <c r="O35" s="50">
        <f t="shared" si="5"/>
        <v>26</v>
      </c>
      <c r="P35" s="53">
        <f t="shared" si="6"/>
        <v>0.56896290628926849</v>
      </c>
      <c r="Q35" s="14">
        <f t="shared" si="7"/>
        <v>9688963</v>
      </c>
      <c r="R35" s="81">
        <f t="shared" si="8"/>
        <v>32</v>
      </c>
      <c r="S35" s="6"/>
    </row>
    <row r="36" spans="2:19" x14ac:dyDescent="0.4">
      <c r="B36" s="94" t="s">
        <v>66</v>
      </c>
      <c r="C36" s="95" t="s">
        <v>67</v>
      </c>
      <c r="D36" s="14">
        <f t="shared" si="0"/>
        <v>2048493</v>
      </c>
      <c r="E36" s="15">
        <f t="shared" si="1"/>
        <v>42</v>
      </c>
      <c r="F36" s="14">
        <v>1863569</v>
      </c>
      <c r="G36" s="15">
        <f t="shared" si="1"/>
        <v>26</v>
      </c>
      <c r="H36" s="14">
        <v>4597</v>
      </c>
      <c r="I36" s="15">
        <f t="shared" si="2"/>
        <v>36</v>
      </c>
      <c r="J36" s="14">
        <v>180327</v>
      </c>
      <c r="K36" s="15">
        <f t="shared" si="3"/>
        <v>55</v>
      </c>
      <c r="L36" s="14">
        <v>41958385</v>
      </c>
      <c r="M36" s="15">
        <f t="shared" si="4"/>
        <v>12</v>
      </c>
      <c r="N36" s="14">
        <v>17801631</v>
      </c>
      <c r="O36" s="50">
        <f t="shared" si="5"/>
        <v>16</v>
      </c>
      <c r="P36" s="53">
        <f t="shared" si="6"/>
        <v>0.42426873674951981</v>
      </c>
      <c r="Q36" s="14">
        <f t="shared" si="7"/>
        <v>24156754</v>
      </c>
      <c r="R36" s="81">
        <f t="shared" si="8"/>
        <v>12</v>
      </c>
      <c r="S36" s="6"/>
    </row>
    <row r="37" spans="2:19" x14ac:dyDescent="0.4">
      <c r="B37" s="100" t="s">
        <v>68</v>
      </c>
      <c r="C37" s="101" t="s">
        <v>69</v>
      </c>
      <c r="D37" s="64">
        <f t="shared" si="0"/>
        <v>2337251</v>
      </c>
      <c r="E37" s="27">
        <f t="shared" si="1"/>
        <v>38</v>
      </c>
      <c r="F37" s="64">
        <v>1360602</v>
      </c>
      <c r="G37" s="27">
        <f t="shared" si="1"/>
        <v>37</v>
      </c>
      <c r="H37" s="64">
        <v>3084</v>
      </c>
      <c r="I37" s="27">
        <f t="shared" si="2"/>
        <v>38</v>
      </c>
      <c r="J37" s="64">
        <v>973565</v>
      </c>
      <c r="K37" s="27">
        <f t="shared" si="3"/>
        <v>38</v>
      </c>
      <c r="L37" s="64">
        <v>16115026</v>
      </c>
      <c r="M37" s="27">
        <f t="shared" si="4"/>
        <v>36</v>
      </c>
      <c r="N37" s="64">
        <v>10444675</v>
      </c>
      <c r="O37" s="65">
        <f t="shared" si="5"/>
        <v>31</v>
      </c>
      <c r="P37" s="66">
        <f t="shared" si="6"/>
        <v>0.64813268064227758</v>
      </c>
      <c r="Q37" s="64">
        <f t="shared" si="7"/>
        <v>5670351</v>
      </c>
      <c r="R37" s="84">
        <f t="shared" si="8"/>
        <v>39</v>
      </c>
      <c r="S37" s="6"/>
    </row>
    <row r="38" spans="2:19" x14ac:dyDescent="0.4">
      <c r="B38" s="94" t="s">
        <v>70</v>
      </c>
      <c r="C38" s="95" t="s">
        <v>71</v>
      </c>
      <c r="D38" s="14">
        <f t="shared" si="0"/>
        <v>5755937</v>
      </c>
      <c r="E38" s="15">
        <f t="shared" si="1"/>
        <v>20</v>
      </c>
      <c r="F38" s="14">
        <v>3493586</v>
      </c>
      <c r="G38" s="15">
        <f t="shared" si="1"/>
        <v>13</v>
      </c>
      <c r="H38" s="14">
        <v>202175</v>
      </c>
      <c r="I38" s="15">
        <f t="shared" si="2"/>
        <v>21</v>
      </c>
      <c r="J38" s="14">
        <v>2060176</v>
      </c>
      <c r="K38" s="15">
        <f t="shared" si="3"/>
        <v>26</v>
      </c>
      <c r="L38" s="14">
        <v>30528786</v>
      </c>
      <c r="M38" s="15">
        <f t="shared" si="4"/>
        <v>20</v>
      </c>
      <c r="N38" s="14">
        <v>15405286</v>
      </c>
      <c r="O38" s="50">
        <f t="shared" si="5"/>
        <v>18</v>
      </c>
      <c r="P38" s="53">
        <f t="shared" si="6"/>
        <v>0.50461508688881374</v>
      </c>
      <c r="Q38" s="14">
        <f t="shared" si="7"/>
        <v>15123500</v>
      </c>
      <c r="R38" s="81">
        <f t="shared" si="8"/>
        <v>22</v>
      </c>
      <c r="S38" s="6"/>
    </row>
    <row r="39" spans="2:19" x14ac:dyDescent="0.4">
      <c r="B39" s="94" t="s">
        <v>72</v>
      </c>
      <c r="C39" s="95" t="s">
        <v>73</v>
      </c>
      <c r="D39" s="14">
        <f t="shared" si="0"/>
        <v>3405175</v>
      </c>
      <c r="E39" s="15">
        <f t="shared" si="1"/>
        <v>31</v>
      </c>
      <c r="F39" s="14">
        <v>1551645</v>
      </c>
      <c r="G39" s="15">
        <f t="shared" si="1"/>
        <v>33</v>
      </c>
      <c r="H39" s="14">
        <v>402538</v>
      </c>
      <c r="I39" s="15">
        <f t="shared" si="2"/>
        <v>16</v>
      </c>
      <c r="J39" s="14">
        <v>1450992</v>
      </c>
      <c r="K39" s="15">
        <f t="shared" si="3"/>
        <v>34</v>
      </c>
      <c r="L39" s="14">
        <v>13159369</v>
      </c>
      <c r="M39" s="15">
        <f t="shared" si="4"/>
        <v>40</v>
      </c>
      <c r="N39" s="14">
        <v>8627761</v>
      </c>
      <c r="O39" s="50">
        <f t="shared" si="5"/>
        <v>36</v>
      </c>
      <c r="P39" s="53">
        <f t="shared" si="6"/>
        <v>0.65563637587790113</v>
      </c>
      <c r="Q39" s="14">
        <f t="shared" si="7"/>
        <v>4531608</v>
      </c>
      <c r="R39" s="81">
        <f t="shared" si="8"/>
        <v>43</v>
      </c>
      <c r="S39" s="6"/>
    </row>
    <row r="40" spans="2:19" x14ac:dyDescent="0.4">
      <c r="B40" s="100" t="s">
        <v>74</v>
      </c>
      <c r="C40" s="101" t="s">
        <v>75</v>
      </c>
      <c r="D40" s="64">
        <f t="shared" si="0"/>
        <v>3141361</v>
      </c>
      <c r="E40" s="27">
        <f t="shared" si="1"/>
        <v>33</v>
      </c>
      <c r="F40" s="64">
        <v>1303833</v>
      </c>
      <c r="G40" s="27">
        <f t="shared" si="1"/>
        <v>38</v>
      </c>
      <c r="H40" s="64">
        <v>0</v>
      </c>
      <c r="I40" s="27">
        <f t="shared" si="2"/>
        <v>43</v>
      </c>
      <c r="J40" s="64">
        <v>1837528</v>
      </c>
      <c r="K40" s="27">
        <f t="shared" si="3"/>
        <v>29</v>
      </c>
      <c r="L40" s="64">
        <v>18319044</v>
      </c>
      <c r="M40" s="27">
        <f t="shared" si="4"/>
        <v>32</v>
      </c>
      <c r="N40" s="64">
        <v>10781161</v>
      </c>
      <c r="O40" s="65">
        <f t="shared" si="5"/>
        <v>30</v>
      </c>
      <c r="P40" s="66">
        <f t="shared" si="6"/>
        <v>0.58852203204490361</v>
      </c>
      <c r="Q40" s="64">
        <f t="shared" si="7"/>
        <v>7537883</v>
      </c>
      <c r="R40" s="84">
        <f t="shared" si="8"/>
        <v>34</v>
      </c>
      <c r="S40" s="6"/>
    </row>
    <row r="41" spans="2:19" x14ac:dyDescent="0.4">
      <c r="B41" s="100" t="s">
        <v>76</v>
      </c>
      <c r="C41" s="101" t="s">
        <v>77</v>
      </c>
      <c r="D41" s="64">
        <f t="shared" si="0"/>
        <v>2955358</v>
      </c>
      <c r="E41" s="27">
        <f t="shared" si="1"/>
        <v>36</v>
      </c>
      <c r="F41" s="64">
        <v>2116205</v>
      </c>
      <c r="G41" s="27">
        <f t="shared" si="1"/>
        <v>22</v>
      </c>
      <c r="H41" s="64">
        <v>193385</v>
      </c>
      <c r="I41" s="27">
        <f t="shared" si="2"/>
        <v>22</v>
      </c>
      <c r="J41" s="64">
        <v>645768</v>
      </c>
      <c r="K41" s="27">
        <f t="shared" si="3"/>
        <v>41</v>
      </c>
      <c r="L41" s="64">
        <v>15688236</v>
      </c>
      <c r="M41" s="27">
        <f t="shared" si="4"/>
        <v>37</v>
      </c>
      <c r="N41" s="64">
        <v>9174230</v>
      </c>
      <c r="O41" s="65">
        <f t="shared" si="5"/>
        <v>33</v>
      </c>
      <c r="P41" s="66">
        <f t="shared" si="6"/>
        <v>0.58478403817994584</v>
      </c>
      <c r="Q41" s="64">
        <f t="shared" si="7"/>
        <v>6514006</v>
      </c>
      <c r="R41" s="84">
        <f t="shared" si="8"/>
        <v>36</v>
      </c>
      <c r="S41" s="6"/>
    </row>
    <row r="42" spans="2:19" x14ac:dyDescent="0.4">
      <c r="B42" s="94" t="s">
        <v>78</v>
      </c>
      <c r="C42" s="95" t="s">
        <v>79</v>
      </c>
      <c r="D42" s="14">
        <f t="shared" si="0"/>
        <v>4442957</v>
      </c>
      <c r="E42" s="15">
        <f t="shared" si="1"/>
        <v>26</v>
      </c>
      <c r="F42" s="14">
        <v>1752416</v>
      </c>
      <c r="G42" s="15">
        <f t="shared" si="1"/>
        <v>30</v>
      </c>
      <c r="H42" s="14">
        <v>0</v>
      </c>
      <c r="I42" s="15">
        <f t="shared" si="2"/>
        <v>43</v>
      </c>
      <c r="J42" s="14">
        <v>2690541</v>
      </c>
      <c r="K42" s="15">
        <f t="shared" si="3"/>
        <v>20</v>
      </c>
      <c r="L42" s="14">
        <v>16205025</v>
      </c>
      <c r="M42" s="15">
        <f t="shared" si="4"/>
        <v>35</v>
      </c>
      <c r="N42" s="14">
        <v>8987904</v>
      </c>
      <c r="O42" s="50">
        <f t="shared" si="5"/>
        <v>34</v>
      </c>
      <c r="P42" s="53">
        <f t="shared" si="6"/>
        <v>0.55463684875524721</v>
      </c>
      <c r="Q42" s="14">
        <f t="shared" si="7"/>
        <v>7217121</v>
      </c>
      <c r="R42" s="81">
        <f t="shared" si="8"/>
        <v>35</v>
      </c>
      <c r="S42" s="6"/>
    </row>
    <row r="43" spans="2:19" x14ac:dyDescent="0.4">
      <c r="B43" s="94">
        <v>39</v>
      </c>
      <c r="C43" s="95" t="s">
        <v>80</v>
      </c>
      <c r="D43" s="14">
        <f t="shared" si="0"/>
        <v>9410190</v>
      </c>
      <c r="E43" s="15">
        <f t="shared" si="1"/>
        <v>10</v>
      </c>
      <c r="F43" s="14">
        <v>3213018</v>
      </c>
      <c r="G43" s="15">
        <f t="shared" si="1"/>
        <v>15</v>
      </c>
      <c r="H43" s="14">
        <v>1886306</v>
      </c>
      <c r="I43" s="15">
        <f t="shared" si="2"/>
        <v>5</v>
      </c>
      <c r="J43" s="14">
        <v>4310866</v>
      </c>
      <c r="K43" s="15">
        <f t="shared" si="3"/>
        <v>11</v>
      </c>
      <c r="L43" s="14">
        <v>36658691</v>
      </c>
      <c r="M43" s="15">
        <f t="shared" si="4"/>
        <v>15</v>
      </c>
      <c r="N43" s="14">
        <v>17420613</v>
      </c>
      <c r="O43" s="50">
        <f t="shared" si="5"/>
        <v>17</v>
      </c>
      <c r="P43" s="53">
        <f t="shared" si="6"/>
        <v>0.47521099430418834</v>
      </c>
      <c r="Q43" s="14">
        <f t="shared" si="7"/>
        <v>19238078</v>
      </c>
      <c r="R43" s="81">
        <f t="shared" si="8"/>
        <v>15</v>
      </c>
      <c r="S43" s="6"/>
    </row>
    <row r="44" spans="2:19" x14ac:dyDescent="0.4">
      <c r="B44" s="102">
        <v>40</v>
      </c>
      <c r="C44" s="103" t="s">
        <v>81</v>
      </c>
      <c r="D44" s="67">
        <f t="shared" si="0"/>
        <v>2210618</v>
      </c>
      <c r="E44" s="30">
        <f t="shared" si="1"/>
        <v>40</v>
      </c>
      <c r="F44" s="67">
        <v>1051563</v>
      </c>
      <c r="G44" s="30">
        <f t="shared" si="1"/>
        <v>44</v>
      </c>
      <c r="H44" s="67">
        <v>47490</v>
      </c>
      <c r="I44" s="30">
        <f t="shared" si="2"/>
        <v>28</v>
      </c>
      <c r="J44" s="67">
        <v>1111565</v>
      </c>
      <c r="K44" s="30">
        <f t="shared" si="3"/>
        <v>36</v>
      </c>
      <c r="L44" s="67">
        <v>11365750</v>
      </c>
      <c r="M44" s="30">
        <f t="shared" si="4"/>
        <v>42</v>
      </c>
      <c r="N44" s="67">
        <v>7975293</v>
      </c>
      <c r="O44" s="68">
        <f t="shared" si="5"/>
        <v>38</v>
      </c>
      <c r="P44" s="69">
        <f t="shared" si="6"/>
        <v>0.70169526868002552</v>
      </c>
      <c r="Q44" s="67">
        <f t="shared" si="7"/>
        <v>3390457</v>
      </c>
      <c r="R44" s="85">
        <f t="shared" si="8"/>
        <v>47</v>
      </c>
      <c r="S44" s="6"/>
    </row>
    <row r="45" spans="2:19" x14ac:dyDescent="0.4">
      <c r="B45" s="104">
        <v>41</v>
      </c>
      <c r="C45" s="105" t="s">
        <v>82</v>
      </c>
      <c r="D45" s="70">
        <f t="shared" si="0"/>
        <v>463500</v>
      </c>
      <c r="E45" s="33">
        <f t="shared" si="1"/>
        <v>63</v>
      </c>
      <c r="F45" s="70">
        <v>323101</v>
      </c>
      <c r="G45" s="33">
        <f t="shared" si="1"/>
        <v>62</v>
      </c>
      <c r="H45" s="70">
        <v>77551</v>
      </c>
      <c r="I45" s="33">
        <f t="shared" si="2"/>
        <v>26</v>
      </c>
      <c r="J45" s="70">
        <v>62848</v>
      </c>
      <c r="K45" s="33">
        <f t="shared" si="3"/>
        <v>60</v>
      </c>
      <c r="L45" s="70">
        <v>11887135</v>
      </c>
      <c r="M45" s="33">
        <f t="shared" si="4"/>
        <v>41</v>
      </c>
      <c r="N45" s="70">
        <v>5991692</v>
      </c>
      <c r="O45" s="71">
        <f t="shared" si="5"/>
        <v>42</v>
      </c>
      <c r="P45" s="72">
        <f t="shared" si="6"/>
        <v>0.5040484523815032</v>
      </c>
      <c r="Q45" s="70">
        <f t="shared" si="7"/>
        <v>5895443</v>
      </c>
      <c r="R45" s="86">
        <f t="shared" si="8"/>
        <v>37</v>
      </c>
      <c r="S45" s="6"/>
    </row>
    <row r="46" spans="2:19" x14ac:dyDescent="0.4">
      <c r="B46" s="94">
        <v>42</v>
      </c>
      <c r="C46" s="95" t="s">
        <v>83</v>
      </c>
      <c r="D46" s="14">
        <f t="shared" si="0"/>
        <v>526779</v>
      </c>
      <c r="E46" s="15">
        <f t="shared" si="1"/>
        <v>61</v>
      </c>
      <c r="F46" s="14">
        <v>515146</v>
      </c>
      <c r="G46" s="15">
        <f t="shared" si="1"/>
        <v>56</v>
      </c>
      <c r="H46" s="14">
        <v>0</v>
      </c>
      <c r="I46" s="15">
        <f t="shared" si="2"/>
        <v>43</v>
      </c>
      <c r="J46" s="14">
        <v>11633</v>
      </c>
      <c r="K46" s="15">
        <f t="shared" si="3"/>
        <v>62</v>
      </c>
      <c r="L46" s="14">
        <v>14878540</v>
      </c>
      <c r="M46" s="15">
        <f t="shared" si="4"/>
        <v>39</v>
      </c>
      <c r="N46" s="14">
        <v>3251916</v>
      </c>
      <c r="O46" s="50">
        <f t="shared" si="5"/>
        <v>53</v>
      </c>
      <c r="P46" s="53">
        <f t="shared" si="6"/>
        <v>0.2185641870774955</v>
      </c>
      <c r="Q46" s="14">
        <f t="shared" si="7"/>
        <v>11626624</v>
      </c>
      <c r="R46" s="81">
        <f t="shared" si="8"/>
        <v>27</v>
      </c>
      <c r="S46" s="6"/>
    </row>
    <row r="47" spans="2:19" x14ac:dyDescent="0.4">
      <c r="B47" s="94">
        <v>43</v>
      </c>
      <c r="C47" s="95" t="s">
        <v>84</v>
      </c>
      <c r="D47" s="14">
        <f t="shared" si="0"/>
        <v>1411297</v>
      </c>
      <c r="E47" s="15">
        <f t="shared" si="1"/>
        <v>51</v>
      </c>
      <c r="F47" s="14">
        <v>835901</v>
      </c>
      <c r="G47" s="15">
        <f t="shared" si="1"/>
        <v>50</v>
      </c>
      <c r="H47" s="14">
        <v>0</v>
      </c>
      <c r="I47" s="15">
        <f t="shared" si="2"/>
        <v>43</v>
      </c>
      <c r="J47" s="14">
        <v>575396</v>
      </c>
      <c r="K47" s="15">
        <f t="shared" si="3"/>
        <v>42</v>
      </c>
      <c r="L47" s="14">
        <v>10387371</v>
      </c>
      <c r="M47" s="15">
        <f t="shared" si="4"/>
        <v>43</v>
      </c>
      <c r="N47" s="14">
        <v>6099753</v>
      </c>
      <c r="O47" s="50">
        <f t="shared" si="5"/>
        <v>41</v>
      </c>
      <c r="P47" s="53">
        <f t="shared" si="6"/>
        <v>0.58722779806362935</v>
      </c>
      <c r="Q47" s="14">
        <f t="shared" si="7"/>
        <v>4287618</v>
      </c>
      <c r="R47" s="81">
        <f t="shared" si="8"/>
        <v>44</v>
      </c>
      <c r="S47" s="6"/>
    </row>
    <row r="48" spans="2:19" x14ac:dyDescent="0.4">
      <c r="B48" s="94">
        <v>44</v>
      </c>
      <c r="C48" s="95" t="s">
        <v>85</v>
      </c>
      <c r="D48" s="14">
        <f t="shared" si="0"/>
        <v>971285</v>
      </c>
      <c r="E48" s="15">
        <f t="shared" si="1"/>
        <v>55</v>
      </c>
      <c r="F48" s="14">
        <v>422291</v>
      </c>
      <c r="G48" s="15">
        <f t="shared" si="1"/>
        <v>61</v>
      </c>
      <c r="H48" s="14">
        <v>54595</v>
      </c>
      <c r="I48" s="15">
        <f t="shared" si="2"/>
        <v>27</v>
      </c>
      <c r="J48" s="14">
        <v>494399</v>
      </c>
      <c r="K48" s="15">
        <f t="shared" si="3"/>
        <v>44</v>
      </c>
      <c r="L48" s="14">
        <v>3093909</v>
      </c>
      <c r="M48" s="15">
        <f t="shared" si="4"/>
        <v>62</v>
      </c>
      <c r="N48" s="14">
        <v>2697911</v>
      </c>
      <c r="O48" s="50">
        <f t="shared" si="5"/>
        <v>57</v>
      </c>
      <c r="P48" s="53">
        <f t="shared" si="6"/>
        <v>0.87200722451759249</v>
      </c>
      <c r="Q48" s="14">
        <f t="shared" si="7"/>
        <v>395998</v>
      </c>
      <c r="R48" s="81">
        <f t="shared" si="8"/>
        <v>62</v>
      </c>
      <c r="S48" s="6"/>
    </row>
    <row r="49" spans="2:19" x14ac:dyDescent="0.4">
      <c r="B49" s="94">
        <v>45</v>
      </c>
      <c r="C49" s="95" t="s">
        <v>86</v>
      </c>
      <c r="D49" s="14">
        <f t="shared" si="0"/>
        <v>634101</v>
      </c>
      <c r="E49" s="15">
        <f t="shared" si="1"/>
        <v>58</v>
      </c>
      <c r="F49" s="14">
        <v>450934</v>
      </c>
      <c r="G49" s="15">
        <f t="shared" si="1"/>
        <v>60</v>
      </c>
      <c r="H49" s="14">
        <v>42822</v>
      </c>
      <c r="I49" s="15">
        <f t="shared" si="2"/>
        <v>30</v>
      </c>
      <c r="J49" s="14">
        <v>140345</v>
      </c>
      <c r="K49" s="15">
        <f t="shared" si="3"/>
        <v>57</v>
      </c>
      <c r="L49" s="14">
        <v>6023415</v>
      </c>
      <c r="M49" s="15">
        <f t="shared" si="4"/>
        <v>55</v>
      </c>
      <c r="N49" s="14">
        <v>3036145</v>
      </c>
      <c r="O49" s="50">
        <f t="shared" si="5"/>
        <v>55</v>
      </c>
      <c r="P49" s="53">
        <f t="shared" si="6"/>
        <v>0.50405708389675952</v>
      </c>
      <c r="Q49" s="14">
        <f t="shared" si="7"/>
        <v>2987270</v>
      </c>
      <c r="R49" s="81">
        <f t="shared" si="8"/>
        <v>50</v>
      </c>
      <c r="S49" s="6"/>
    </row>
    <row r="50" spans="2:19" x14ac:dyDescent="0.4">
      <c r="B50" s="94">
        <v>46</v>
      </c>
      <c r="C50" s="95" t="s">
        <v>87</v>
      </c>
      <c r="D50" s="14">
        <f t="shared" si="0"/>
        <v>606751</v>
      </c>
      <c r="E50" s="15">
        <f t="shared" si="1"/>
        <v>60</v>
      </c>
      <c r="F50" s="14">
        <v>503028</v>
      </c>
      <c r="G50" s="15">
        <f t="shared" si="1"/>
        <v>57</v>
      </c>
      <c r="H50" s="14">
        <v>2339</v>
      </c>
      <c r="I50" s="15">
        <f t="shared" si="2"/>
        <v>39</v>
      </c>
      <c r="J50" s="14">
        <v>101384</v>
      </c>
      <c r="K50" s="15">
        <f t="shared" si="3"/>
        <v>58</v>
      </c>
      <c r="L50" s="14">
        <v>7041054</v>
      </c>
      <c r="M50" s="15">
        <f t="shared" si="4"/>
        <v>51</v>
      </c>
      <c r="N50" s="14">
        <v>3709875</v>
      </c>
      <c r="O50" s="50">
        <f t="shared" si="5"/>
        <v>50</v>
      </c>
      <c r="P50" s="53">
        <f t="shared" si="6"/>
        <v>0.52689199656755936</v>
      </c>
      <c r="Q50" s="14">
        <f t="shared" si="7"/>
        <v>3331179</v>
      </c>
      <c r="R50" s="81">
        <f t="shared" si="8"/>
        <v>48</v>
      </c>
      <c r="S50" s="6"/>
    </row>
    <row r="51" spans="2:19" x14ac:dyDescent="0.4">
      <c r="B51" s="94">
        <v>47</v>
      </c>
      <c r="C51" s="95" t="s">
        <v>88</v>
      </c>
      <c r="D51" s="14">
        <f t="shared" si="0"/>
        <v>772472</v>
      </c>
      <c r="E51" s="15">
        <f t="shared" si="1"/>
        <v>57</v>
      </c>
      <c r="F51" s="14">
        <v>608556</v>
      </c>
      <c r="G51" s="15">
        <f t="shared" si="1"/>
        <v>55</v>
      </c>
      <c r="H51" s="14">
        <v>1976</v>
      </c>
      <c r="I51" s="15">
        <f t="shared" si="2"/>
        <v>40</v>
      </c>
      <c r="J51" s="14">
        <v>161940</v>
      </c>
      <c r="K51" s="15">
        <f t="shared" si="3"/>
        <v>56</v>
      </c>
      <c r="L51" s="14">
        <v>10096205</v>
      </c>
      <c r="M51" s="15">
        <f t="shared" si="4"/>
        <v>44</v>
      </c>
      <c r="N51" s="14">
        <v>5529713</v>
      </c>
      <c r="O51" s="50">
        <f t="shared" si="5"/>
        <v>45</v>
      </c>
      <c r="P51" s="53">
        <f t="shared" si="6"/>
        <v>0.54770213164253301</v>
      </c>
      <c r="Q51" s="14">
        <f t="shared" si="7"/>
        <v>4566492</v>
      </c>
      <c r="R51" s="81">
        <f t="shared" si="8"/>
        <v>42</v>
      </c>
      <c r="S51" s="6"/>
    </row>
    <row r="52" spans="2:19" x14ac:dyDescent="0.4">
      <c r="B52" s="94">
        <v>48</v>
      </c>
      <c r="C52" s="95" t="s">
        <v>89</v>
      </c>
      <c r="D52" s="14">
        <f t="shared" si="0"/>
        <v>1442924</v>
      </c>
      <c r="E52" s="15">
        <f t="shared" si="1"/>
        <v>49</v>
      </c>
      <c r="F52" s="14">
        <v>886868</v>
      </c>
      <c r="G52" s="15">
        <f t="shared" si="1"/>
        <v>48</v>
      </c>
      <c r="H52" s="14">
        <v>0</v>
      </c>
      <c r="I52" s="15">
        <f t="shared" si="2"/>
        <v>43</v>
      </c>
      <c r="J52" s="14">
        <v>556056</v>
      </c>
      <c r="K52" s="15">
        <f t="shared" si="3"/>
        <v>43</v>
      </c>
      <c r="L52" s="14">
        <v>6632274</v>
      </c>
      <c r="M52" s="15">
        <f t="shared" si="4"/>
        <v>53</v>
      </c>
      <c r="N52" s="14">
        <v>4302798</v>
      </c>
      <c r="O52" s="50">
        <f t="shared" si="5"/>
        <v>48</v>
      </c>
      <c r="P52" s="53">
        <f t="shared" si="6"/>
        <v>0.6487666221268904</v>
      </c>
      <c r="Q52" s="14">
        <f t="shared" si="7"/>
        <v>2329476</v>
      </c>
      <c r="R52" s="81">
        <f t="shared" si="8"/>
        <v>56</v>
      </c>
      <c r="S52" s="6"/>
    </row>
    <row r="53" spans="2:19" x14ac:dyDescent="0.4">
      <c r="B53" s="94">
        <v>49</v>
      </c>
      <c r="C53" s="95" t="s">
        <v>90</v>
      </c>
      <c r="D53" s="14">
        <f t="shared" si="0"/>
        <v>1519625</v>
      </c>
      <c r="E53" s="15">
        <f t="shared" si="1"/>
        <v>47</v>
      </c>
      <c r="F53" s="14">
        <v>1264358</v>
      </c>
      <c r="G53" s="15">
        <f t="shared" si="1"/>
        <v>41</v>
      </c>
      <c r="H53" s="14">
        <v>207803</v>
      </c>
      <c r="I53" s="15">
        <f t="shared" si="2"/>
        <v>19</v>
      </c>
      <c r="J53" s="14">
        <v>47464</v>
      </c>
      <c r="K53" s="15">
        <f t="shared" si="3"/>
        <v>61</v>
      </c>
      <c r="L53" s="14">
        <v>6305128</v>
      </c>
      <c r="M53" s="15">
        <f t="shared" si="4"/>
        <v>54</v>
      </c>
      <c r="N53" s="14">
        <v>3916179</v>
      </c>
      <c r="O53" s="50">
        <f t="shared" si="5"/>
        <v>49</v>
      </c>
      <c r="P53" s="53">
        <f t="shared" si="6"/>
        <v>0.62111015034111916</v>
      </c>
      <c r="Q53" s="14">
        <f t="shared" si="7"/>
        <v>2388949</v>
      </c>
      <c r="R53" s="81">
        <f t="shared" si="8"/>
        <v>55</v>
      </c>
      <c r="S53" s="6"/>
    </row>
    <row r="54" spans="2:19" x14ac:dyDescent="0.4">
      <c r="B54" s="94">
        <v>50</v>
      </c>
      <c r="C54" s="95" t="s">
        <v>91</v>
      </c>
      <c r="D54" s="14">
        <f t="shared" si="0"/>
        <v>613617</v>
      </c>
      <c r="E54" s="15">
        <f t="shared" si="1"/>
        <v>59</v>
      </c>
      <c r="F54" s="14">
        <v>293505</v>
      </c>
      <c r="G54" s="15">
        <f t="shared" si="1"/>
        <v>63</v>
      </c>
      <c r="H54" s="14">
        <v>188</v>
      </c>
      <c r="I54" s="15">
        <f t="shared" si="2"/>
        <v>41</v>
      </c>
      <c r="J54" s="14">
        <v>319924</v>
      </c>
      <c r="K54" s="15">
        <f t="shared" si="3"/>
        <v>50</v>
      </c>
      <c r="L54" s="14">
        <v>5788642</v>
      </c>
      <c r="M54" s="15">
        <f t="shared" si="4"/>
        <v>56</v>
      </c>
      <c r="N54" s="14">
        <v>2840286</v>
      </c>
      <c r="O54" s="50">
        <f t="shared" si="5"/>
        <v>56</v>
      </c>
      <c r="P54" s="53">
        <f t="shared" si="6"/>
        <v>0.49066534085196495</v>
      </c>
      <c r="Q54" s="14">
        <f t="shared" si="7"/>
        <v>2948356</v>
      </c>
      <c r="R54" s="81">
        <f t="shared" si="8"/>
        <v>51</v>
      </c>
      <c r="S54" s="6"/>
    </row>
    <row r="55" spans="2:19" x14ac:dyDescent="0.4">
      <c r="B55" s="94">
        <v>51</v>
      </c>
      <c r="C55" s="95" t="s">
        <v>92</v>
      </c>
      <c r="D55" s="14">
        <f t="shared" si="0"/>
        <v>2167218</v>
      </c>
      <c r="E55" s="15">
        <f t="shared" si="1"/>
        <v>41</v>
      </c>
      <c r="F55" s="14">
        <v>467756</v>
      </c>
      <c r="G55" s="15">
        <f t="shared" si="1"/>
        <v>58</v>
      </c>
      <c r="H55" s="14">
        <v>247402</v>
      </c>
      <c r="I55" s="15">
        <f t="shared" si="2"/>
        <v>18</v>
      </c>
      <c r="J55" s="14">
        <v>1452060</v>
      </c>
      <c r="K55" s="15">
        <f t="shared" si="3"/>
        <v>33</v>
      </c>
      <c r="L55" s="14">
        <v>8262791</v>
      </c>
      <c r="M55" s="15">
        <f t="shared" si="4"/>
        <v>48</v>
      </c>
      <c r="N55" s="14">
        <v>3358644</v>
      </c>
      <c r="O55" s="50">
        <f t="shared" si="5"/>
        <v>51</v>
      </c>
      <c r="P55" s="53">
        <f t="shared" si="6"/>
        <v>0.40647815005849719</v>
      </c>
      <c r="Q55" s="14">
        <f t="shared" si="7"/>
        <v>4904147</v>
      </c>
      <c r="R55" s="81">
        <f t="shared" si="8"/>
        <v>41</v>
      </c>
      <c r="S55" s="6"/>
    </row>
    <row r="56" spans="2:19" x14ac:dyDescent="0.4">
      <c r="B56" s="94">
        <v>52</v>
      </c>
      <c r="C56" s="95" t="s">
        <v>93</v>
      </c>
      <c r="D56" s="14">
        <f t="shared" si="0"/>
        <v>1127340</v>
      </c>
      <c r="E56" s="15">
        <f t="shared" si="1"/>
        <v>53</v>
      </c>
      <c r="F56" s="14">
        <v>1022923</v>
      </c>
      <c r="G56" s="15">
        <f t="shared" si="1"/>
        <v>46</v>
      </c>
      <c r="H56" s="14">
        <v>38532</v>
      </c>
      <c r="I56" s="15">
        <f t="shared" si="2"/>
        <v>31</v>
      </c>
      <c r="J56" s="14">
        <v>65885</v>
      </c>
      <c r="K56" s="15">
        <f t="shared" si="3"/>
        <v>59</v>
      </c>
      <c r="L56" s="14">
        <v>3156633</v>
      </c>
      <c r="M56" s="15">
        <f t="shared" si="4"/>
        <v>61</v>
      </c>
      <c r="N56" s="14">
        <v>2013696</v>
      </c>
      <c r="O56" s="50">
        <f t="shared" si="5"/>
        <v>60</v>
      </c>
      <c r="P56" s="53">
        <f t="shared" si="6"/>
        <v>0.63792528304684137</v>
      </c>
      <c r="Q56" s="14">
        <f t="shared" si="7"/>
        <v>1142937</v>
      </c>
      <c r="R56" s="81">
        <f t="shared" si="8"/>
        <v>60</v>
      </c>
      <c r="S56" s="6"/>
    </row>
    <row r="57" spans="2:19" x14ac:dyDescent="0.4">
      <c r="B57" s="94">
        <v>53</v>
      </c>
      <c r="C57" s="95" t="s">
        <v>94</v>
      </c>
      <c r="D57" s="14">
        <f t="shared" si="0"/>
        <v>1926413</v>
      </c>
      <c r="E57" s="15">
        <f t="shared" si="1"/>
        <v>43</v>
      </c>
      <c r="F57" s="14">
        <v>628366</v>
      </c>
      <c r="G57" s="15">
        <f t="shared" si="1"/>
        <v>54</v>
      </c>
      <c r="H57" s="14">
        <v>441540</v>
      </c>
      <c r="I57" s="15">
        <f t="shared" si="2"/>
        <v>14</v>
      </c>
      <c r="J57" s="14">
        <v>856507</v>
      </c>
      <c r="K57" s="15">
        <f t="shared" si="3"/>
        <v>39</v>
      </c>
      <c r="L57" s="14">
        <v>3541263</v>
      </c>
      <c r="M57" s="15">
        <f t="shared" si="4"/>
        <v>59</v>
      </c>
      <c r="N57" s="14">
        <v>2302970</v>
      </c>
      <c r="O57" s="50">
        <f t="shared" si="5"/>
        <v>59</v>
      </c>
      <c r="P57" s="53">
        <f t="shared" si="6"/>
        <v>0.65032447462953191</v>
      </c>
      <c r="Q57" s="14">
        <f t="shared" si="7"/>
        <v>1238293</v>
      </c>
      <c r="R57" s="81">
        <f t="shared" si="8"/>
        <v>58</v>
      </c>
      <c r="S57" s="6"/>
    </row>
    <row r="58" spans="2:19" x14ac:dyDescent="0.4">
      <c r="B58" s="94">
        <v>54</v>
      </c>
      <c r="C58" s="95" t="s">
        <v>95</v>
      </c>
      <c r="D58" s="14">
        <f t="shared" si="0"/>
        <v>516771</v>
      </c>
      <c r="E58" s="15">
        <f t="shared" si="1"/>
        <v>62</v>
      </c>
      <c r="F58" s="14">
        <v>467583</v>
      </c>
      <c r="G58" s="15">
        <f t="shared" si="1"/>
        <v>59</v>
      </c>
      <c r="H58" s="14">
        <v>46380</v>
      </c>
      <c r="I58" s="15">
        <f t="shared" si="2"/>
        <v>29</v>
      </c>
      <c r="J58" s="14">
        <v>2808</v>
      </c>
      <c r="K58" s="15">
        <f t="shared" si="3"/>
        <v>63</v>
      </c>
      <c r="L58" s="14">
        <v>3156676</v>
      </c>
      <c r="M58" s="15">
        <f t="shared" si="4"/>
        <v>60</v>
      </c>
      <c r="N58" s="14">
        <v>1979528</v>
      </c>
      <c r="O58" s="50">
        <f t="shared" si="5"/>
        <v>61</v>
      </c>
      <c r="P58" s="53">
        <f t="shared" si="6"/>
        <v>0.6270925492511743</v>
      </c>
      <c r="Q58" s="14">
        <f t="shared" si="7"/>
        <v>1177148</v>
      </c>
      <c r="R58" s="81">
        <f t="shared" si="8"/>
        <v>59</v>
      </c>
      <c r="S58" s="6"/>
    </row>
    <row r="59" spans="2:19" x14ac:dyDescent="0.4">
      <c r="B59" s="94">
        <v>55</v>
      </c>
      <c r="C59" s="95" t="s">
        <v>96</v>
      </c>
      <c r="D59" s="14">
        <f t="shared" si="0"/>
        <v>2493526</v>
      </c>
      <c r="E59" s="15">
        <f t="shared" si="1"/>
        <v>37</v>
      </c>
      <c r="F59" s="14">
        <v>1444939</v>
      </c>
      <c r="G59" s="15">
        <f t="shared" si="1"/>
        <v>36</v>
      </c>
      <c r="H59" s="14">
        <v>800650</v>
      </c>
      <c r="I59" s="15">
        <f t="shared" si="2"/>
        <v>10</v>
      </c>
      <c r="J59" s="14">
        <v>247937</v>
      </c>
      <c r="K59" s="15">
        <f t="shared" si="3"/>
        <v>51</v>
      </c>
      <c r="L59" s="14">
        <v>6969661</v>
      </c>
      <c r="M59" s="15">
        <f t="shared" si="4"/>
        <v>52</v>
      </c>
      <c r="N59" s="14">
        <v>3290385</v>
      </c>
      <c r="O59" s="50">
        <f t="shared" si="5"/>
        <v>52</v>
      </c>
      <c r="P59" s="53">
        <f t="shared" si="6"/>
        <v>0.47210115384378093</v>
      </c>
      <c r="Q59" s="14">
        <f t="shared" si="7"/>
        <v>3679276</v>
      </c>
      <c r="R59" s="81">
        <f t="shared" si="8"/>
        <v>45</v>
      </c>
      <c r="S59" s="6"/>
    </row>
    <row r="60" spans="2:19" x14ac:dyDescent="0.4">
      <c r="B60" s="94">
        <v>56</v>
      </c>
      <c r="C60" s="95" t="s">
        <v>97</v>
      </c>
      <c r="D60" s="14">
        <f t="shared" si="0"/>
        <v>1874056</v>
      </c>
      <c r="E60" s="15">
        <f t="shared" si="1"/>
        <v>44</v>
      </c>
      <c r="F60" s="14">
        <v>1457500</v>
      </c>
      <c r="G60" s="15">
        <f t="shared" si="1"/>
        <v>35</v>
      </c>
      <c r="H60" s="14">
        <v>30</v>
      </c>
      <c r="I60" s="15">
        <f t="shared" si="2"/>
        <v>42</v>
      </c>
      <c r="J60" s="14">
        <v>416526</v>
      </c>
      <c r="K60" s="15">
        <f t="shared" si="3"/>
        <v>45</v>
      </c>
      <c r="L60" s="14">
        <v>1409034</v>
      </c>
      <c r="M60" s="15">
        <f t="shared" si="4"/>
        <v>63</v>
      </c>
      <c r="N60" s="14">
        <v>1039739</v>
      </c>
      <c r="O60" s="50">
        <f t="shared" si="5"/>
        <v>62</v>
      </c>
      <c r="P60" s="53">
        <f t="shared" si="6"/>
        <v>0.7379090923285031</v>
      </c>
      <c r="Q60" s="14">
        <f t="shared" si="7"/>
        <v>369295</v>
      </c>
      <c r="R60" s="81">
        <f t="shared" si="8"/>
        <v>63</v>
      </c>
      <c r="S60" s="6"/>
    </row>
    <row r="61" spans="2:19" x14ac:dyDescent="0.4">
      <c r="B61" s="94">
        <v>57</v>
      </c>
      <c r="C61" s="95" t="s">
        <v>98</v>
      </c>
      <c r="D61" s="14">
        <f t="shared" si="0"/>
        <v>880339</v>
      </c>
      <c r="E61" s="15">
        <f t="shared" si="1"/>
        <v>56</v>
      </c>
      <c r="F61" s="14">
        <v>639125</v>
      </c>
      <c r="G61" s="15">
        <f t="shared" si="1"/>
        <v>52</v>
      </c>
      <c r="H61" s="14">
        <v>15561</v>
      </c>
      <c r="I61" s="15">
        <f t="shared" si="2"/>
        <v>33</v>
      </c>
      <c r="J61" s="14">
        <v>225653</v>
      </c>
      <c r="K61" s="15">
        <f t="shared" si="3"/>
        <v>52</v>
      </c>
      <c r="L61" s="14">
        <v>4232429</v>
      </c>
      <c r="M61" s="15">
        <f t="shared" si="4"/>
        <v>58</v>
      </c>
      <c r="N61" s="14">
        <v>3144337</v>
      </c>
      <c r="O61" s="50">
        <f t="shared" si="5"/>
        <v>54</v>
      </c>
      <c r="P61" s="53">
        <f t="shared" si="6"/>
        <v>0.74291547477819475</v>
      </c>
      <c r="Q61" s="14">
        <f t="shared" si="7"/>
        <v>1088092</v>
      </c>
      <c r="R61" s="81">
        <f t="shared" si="8"/>
        <v>61</v>
      </c>
      <c r="S61" s="6"/>
    </row>
    <row r="62" spans="2:19" x14ac:dyDescent="0.4">
      <c r="B62" s="94">
        <v>58</v>
      </c>
      <c r="C62" s="95" t="s">
        <v>99</v>
      </c>
      <c r="D62" s="14">
        <f t="shared" si="0"/>
        <v>3416228</v>
      </c>
      <c r="E62" s="15">
        <f t="shared" si="1"/>
        <v>30</v>
      </c>
      <c r="F62" s="14">
        <v>1077313</v>
      </c>
      <c r="G62" s="15">
        <f t="shared" si="1"/>
        <v>42</v>
      </c>
      <c r="H62" s="14">
        <v>441304</v>
      </c>
      <c r="I62" s="15">
        <f t="shared" si="2"/>
        <v>15</v>
      </c>
      <c r="J62" s="14">
        <v>1897611</v>
      </c>
      <c r="K62" s="15">
        <f t="shared" si="3"/>
        <v>28</v>
      </c>
      <c r="L62" s="14">
        <v>4895989</v>
      </c>
      <c r="M62" s="15">
        <f t="shared" si="4"/>
        <v>57</v>
      </c>
      <c r="N62" s="14">
        <v>2373316</v>
      </c>
      <c r="O62" s="50">
        <f t="shared" si="5"/>
        <v>58</v>
      </c>
      <c r="P62" s="53">
        <f t="shared" si="6"/>
        <v>0.4847470041292985</v>
      </c>
      <c r="Q62" s="14">
        <f t="shared" si="7"/>
        <v>2522673</v>
      </c>
      <c r="R62" s="81">
        <f t="shared" si="8"/>
        <v>53</v>
      </c>
      <c r="S62" s="6"/>
    </row>
    <row r="63" spans="2:19" x14ac:dyDescent="0.4">
      <c r="B63" s="94">
        <v>59</v>
      </c>
      <c r="C63" s="95" t="s">
        <v>100</v>
      </c>
      <c r="D63" s="14">
        <f t="shared" si="0"/>
        <v>3019044</v>
      </c>
      <c r="E63" s="15">
        <f t="shared" si="1"/>
        <v>34</v>
      </c>
      <c r="F63" s="14">
        <v>1026097</v>
      </c>
      <c r="G63" s="15">
        <f t="shared" si="1"/>
        <v>45</v>
      </c>
      <c r="H63" s="14">
        <v>799924</v>
      </c>
      <c r="I63" s="15">
        <f t="shared" si="2"/>
        <v>11</v>
      </c>
      <c r="J63" s="14">
        <v>1193023</v>
      </c>
      <c r="K63" s="15">
        <f t="shared" si="3"/>
        <v>35</v>
      </c>
      <c r="L63" s="14">
        <v>8519841</v>
      </c>
      <c r="M63" s="15">
        <f t="shared" si="4"/>
        <v>47</v>
      </c>
      <c r="N63" s="14">
        <v>4867748</v>
      </c>
      <c r="O63" s="50">
        <f t="shared" si="5"/>
        <v>47</v>
      </c>
      <c r="P63" s="53">
        <f t="shared" si="6"/>
        <v>0.57134258726189846</v>
      </c>
      <c r="Q63" s="14">
        <f t="shared" si="7"/>
        <v>3652093</v>
      </c>
      <c r="R63" s="81">
        <f t="shared" si="8"/>
        <v>46</v>
      </c>
      <c r="S63" s="6"/>
    </row>
    <row r="64" spans="2:19" x14ac:dyDescent="0.4">
      <c r="B64" s="94">
        <v>60</v>
      </c>
      <c r="C64" s="95" t="s">
        <v>101</v>
      </c>
      <c r="D64" s="14">
        <f t="shared" si="0"/>
        <v>1494457</v>
      </c>
      <c r="E64" s="15">
        <f t="shared" si="1"/>
        <v>48</v>
      </c>
      <c r="F64" s="14">
        <v>1274307</v>
      </c>
      <c r="G64" s="15">
        <f t="shared" si="1"/>
        <v>40</v>
      </c>
      <c r="H64" s="14">
        <v>14984</v>
      </c>
      <c r="I64" s="15">
        <f t="shared" si="2"/>
        <v>34</v>
      </c>
      <c r="J64" s="14">
        <v>205166</v>
      </c>
      <c r="K64" s="15">
        <f t="shared" si="3"/>
        <v>53</v>
      </c>
      <c r="L64" s="14">
        <v>8855903</v>
      </c>
      <c r="M64" s="15">
        <f t="shared" si="4"/>
        <v>46</v>
      </c>
      <c r="N64" s="14">
        <v>5698840</v>
      </c>
      <c r="O64" s="50">
        <f t="shared" si="5"/>
        <v>43</v>
      </c>
      <c r="P64" s="53">
        <f t="shared" si="6"/>
        <v>0.64350750002568913</v>
      </c>
      <c r="Q64" s="14">
        <f t="shared" si="7"/>
        <v>3157063</v>
      </c>
      <c r="R64" s="81">
        <f t="shared" si="8"/>
        <v>49</v>
      </c>
      <c r="S64" s="6"/>
    </row>
    <row r="65" spans="2:20" x14ac:dyDescent="0.4">
      <c r="B65" s="94">
        <v>61</v>
      </c>
      <c r="C65" s="95" t="s">
        <v>102</v>
      </c>
      <c r="D65" s="14">
        <f t="shared" si="0"/>
        <v>1305743</v>
      </c>
      <c r="E65" s="15">
        <f t="shared" si="1"/>
        <v>52</v>
      </c>
      <c r="F65" s="14">
        <v>948019</v>
      </c>
      <c r="G65" s="15">
        <f t="shared" si="1"/>
        <v>47</v>
      </c>
      <c r="H65" s="14">
        <v>3509</v>
      </c>
      <c r="I65" s="15">
        <f t="shared" si="2"/>
        <v>37</v>
      </c>
      <c r="J65" s="14">
        <v>354215</v>
      </c>
      <c r="K65" s="15">
        <f t="shared" si="3"/>
        <v>48</v>
      </c>
      <c r="L65" s="14">
        <v>8026421</v>
      </c>
      <c r="M65" s="15">
        <f t="shared" si="4"/>
        <v>49</v>
      </c>
      <c r="N65" s="14">
        <v>5603345</v>
      </c>
      <c r="O65" s="50">
        <f t="shared" si="5"/>
        <v>44</v>
      </c>
      <c r="P65" s="53">
        <f t="shared" si="6"/>
        <v>0.69811252113488687</v>
      </c>
      <c r="Q65" s="14">
        <f t="shared" si="7"/>
        <v>2423076</v>
      </c>
      <c r="R65" s="81">
        <f t="shared" si="8"/>
        <v>54</v>
      </c>
      <c r="S65" s="6"/>
    </row>
    <row r="66" spans="2:20" x14ac:dyDescent="0.4">
      <c r="B66" s="94">
        <v>62</v>
      </c>
      <c r="C66" s="95" t="s">
        <v>103</v>
      </c>
      <c r="D66" s="14">
        <f t="shared" si="0"/>
        <v>1436372</v>
      </c>
      <c r="E66" s="15">
        <f t="shared" si="1"/>
        <v>50</v>
      </c>
      <c r="F66" s="14">
        <v>1070185</v>
      </c>
      <c r="G66" s="15">
        <f t="shared" si="1"/>
        <v>43</v>
      </c>
      <c r="H66" s="14">
        <v>0</v>
      </c>
      <c r="I66" s="15">
        <f t="shared" si="2"/>
        <v>43</v>
      </c>
      <c r="J66" s="14">
        <v>366187</v>
      </c>
      <c r="K66" s="15">
        <f t="shared" si="3"/>
        <v>47</v>
      </c>
      <c r="L66" s="14">
        <v>8872489</v>
      </c>
      <c r="M66" s="15">
        <f t="shared" si="4"/>
        <v>45</v>
      </c>
      <c r="N66" s="14">
        <v>7066384</v>
      </c>
      <c r="O66" s="50">
        <f t="shared" si="5"/>
        <v>39</v>
      </c>
      <c r="P66" s="53">
        <f t="shared" si="6"/>
        <v>0.79643761744872266</v>
      </c>
      <c r="Q66" s="14">
        <f t="shared" si="7"/>
        <v>1806105</v>
      </c>
      <c r="R66" s="81">
        <f t="shared" si="8"/>
        <v>57</v>
      </c>
      <c r="S66" s="6"/>
    </row>
    <row r="67" spans="2:20" ht="12.75" thickBot="1" x14ac:dyDescent="0.45">
      <c r="B67" s="106">
        <v>63</v>
      </c>
      <c r="C67" s="107" t="s">
        <v>104</v>
      </c>
      <c r="D67" s="73">
        <f t="shared" si="0"/>
        <v>1062510</v>
      </c>
      <c r="E67" s="37">
        <f t="shared" si="1"/>
        <v>54</v>
      </c>
      <c r="F67" s="73">
        <v>690545</v>
      </c>
      <c r="G67" s="37">
        <f t="shared" si="1"/>
        <v>51</v>
      </c>
      <c r="H67" s="73">
        <v>0</v>
      </c>
      <c r="I67" s="37">
        <f t="shared" si="2"/>
        <v>43</v>
      </c>
      <c r="J67" s="73">
        <v>371965</v>
      </c>
      <c r="K67" s="37">
        <f t="shared" si="3"/>
        <v>46</v>
      </c>
      <c r="L67" s="73">
        <v>7823193</v>
      </c>
      <c r="M67" s="37">
        <f t="shared" si="4"/>
        <v>50</v>
      </c>
      <c r="N67" s="73">
        <v>4971730</v>
      </c>
      <c r="O67" s="74">
        <f t="shared" si="5"/>
        <v>46</v>
      </c>
      <c r="P67" s="75">
        <f t="shared" si="6"/>
        <v>0.63551161271363243</v>
      </c>
      <c r="Q67" s="73">
        <f t="shared" si="7"/>
        <v>2851463</v>
      </c>
      <c r="R67" s="87">
        <f t="shared" si="8"/>
        <v>52</v>
      </c>
      <c r="S67" s="6"/>
    </row>
    <row r="68" spans="2:20" ht="12.75" thickTop="1" x14ac:dyDescent="0.4">
      <c r="B68" s="108"/>
      <c r="C68" s="109" t="s">
        <v>105</v>
      </c>
      <c r="D68" s="76">
        <f>+SUM(D5:D67)</f>
        <v>363228946</v>
      </c>
      <c r="E68" s="40"/>
      <c r="F68" s="76">
        <f>+SUM(F5:F67)</f>
        <v>166589593</v>
      </c>
      <c r="G68" s="40"/>
      <c r="H68" s="76">
        <f>+SUM(H5:H67)</f>
        <v>30136875</v>
      </c>
      <c r="I68" s="40"/>
      <c r="J68" s="76">
        <f>+SUM(J5:J67)</f>
        <v>166502478</v>
      </c>
      <c r="K68" s="40"/>
      <c r="L68" s="76">
        <f>+SUM(L5:L67)</f>
        <v>2069471319</v>
      </c>
      <c r="M68" s="40"/>
      <c r="N68" s="76">
        <f>+SUM(N5:N67)</f>
        <v>984025195</v>
      </c>
      <c r="O68" s="77"/>
      <c r="P68" s="78">
        <f t="shared" si="6"/>
        <v>0.47549593268849744</v>
      </c>
      <c r="Q68" s="76">
        <f>+SUM(Q5:Q67)</f>
        <v>1085446124</v>
      </c>
      <c r="R68" s="88"/>
      <c r="S68" s="6"/>
    </row>
    <row r="69" spans="2:20" ht="6" customHeight="1" x14ac:dyDescent="0.4"/>
    <row r="71" spans="2:20" s="2" customFormat="1" ht="13.5" x14ac:dyDescent="0.4">
      <c r="B71" s="1" t="str">
        <f>+B1</f>
        <v>平成２７年度</v>
      </c>
      <c r="D71" s="3" t="s">
        <v>107</v>
      </c>
      <c r="F71" s="3"/>
      <c r="J71" s="3"/>
      <c r="L71" s="3"/>
      <c r="N71" s="3"/>
      <c r="O71" s="3"/>
      <c r="Q71" s="3"/>
      <c r="R71" s="3"/>
      <c r="S71" s="3"/>
    </row>
    <row r="72" spans="2:20" s="4" customFormat="1" x14ac:dyDescent="0.4">
      <c r="B72" s="41" t="s">
        <v>116</v>
      </c>
      <c r="C72" s="41"/>
      <c r="D72" s="5"/>
      <c r="F72" s="5"/>
      <c r="J72" s="5"/>
      <c r="L72" s="5"/>
      <c r="N72" s="5"/>
      <c r="O72" s="5"/>
      <c r="Q72" s="5"/>
      <c r="R72" s="5" t="s">
        <v>115</v>
      </c>
      <c r="S72" s="5"/>
    </row>
    <row r="73" spans="2:20" x14ac:dyDescent="0.4">
      <c r="B73" s="119" t="s">
        <v>2</v>
      </c>
      <c r="C73" s="120"/>
      <c r="D73" s="44" t="s">
        <v>106</v>
      </c>
      <c r="E73" s="45"/>
      <c r="F73" s="45"/>
      <c r="G73" s="45"/>
      <c r="H73" s="45"/>
      <c r="I73" s="45"/>
      <c r="J73" s="54"/>
      <c r="K73" s="54"/>
      <c r="L73" s="44" t="s">
        <v>112</v>
      </c>
      <c r="M73" s="45"/>
      <c r="N73" s="43"/>
      <c r="O73" s="43"/>
      <c r="P73" s="43"/>
      <c r="Q73" s="43"/>
      <c r="R73" s="43"/>
      <c r="S73" s="123" t="s">
        <v>3</v>
      </c>
      <c r="T73" s="124"/>
    </row>
    <row r="74" spans="2:20" x14ac:dyDescent="0.4">
      <c r="B74" s="121"/>
      <c r="C74" s="122"/>
      <c r="D74" s="46"/>
      <c r="E74" s="47"/>
      <c r="F74" s="127" t="s">
        <v>110</v>
      </c>
      <c r="G74" s="128"/>
      <c r="H74" s="127" t="s">
        <v>108</v>
      </c>
      <c r="I74" s="128"/>
      <c r="J74" s="129" t="s">
        <v>109</v>
      </c>
      <c r="K74" s="130"/>
      <c r="L74" s="46"/>
      <c r="M74" s="47"/>
      <c r="N74" s="127" t="s">
        <v>111</v>
      </c>
      <c r="O74" s="128"/>
      <c r="P74" s="131"/>
      <c r="Q74" s="127" t="s">
        <v>114</v>
      </c>
      <c r="R74" s="131"/>
      <c r="S74" s="125"/>
      <c r="T74" s="126"/>
    </row>
    <row r="75" spans="2:20" x14ac:dyDescent="0.4">
      <c r="B75" s="91" t="s">
        <v>4</v>
      </c>
      <c r="C75" s="92" t="s">
        <v>5</v>
      </c>
      <c r="D75" s="55">
        <f>+D5*1000/$S75</f>
        <v>34388.521310123135</v>
      </c>
      <c r="E75" s="11">
        <f>RANK(D75,D$75:D$137)</f>
        <v>48</v>
      </c>
      <c r="F75" s="55">
        <f>+F5*1000/$S75</f>
        <v>14943.341708147183</v>
      </c>
      <c r="G75" s="11">
        <f>RANK(F75,F$75:F$137)</f>
        <v>54</v>
      </c>
      <c r="H75" s="55">
        <f>+H5*1000/$S75</f>
        <v>4918.6076714554229</v>
      </c>
      <c r="I75" s="11">
        <f>RANK(H75,H$75:H$137)</f>
        <v>19</v>
      </c>
      <c r="J75" s="55">
        <f>+J5*1000/$S75</f>
        <v>14526.571930520529</v>
      </c>
      <c r="K75" s="11">
        <f>RANK(J75,J$75:J$137)</f>
        <v>41</v>
      </c>
      <c r="L75" s="55">
        <f>+L5*1000/$S75</f>
        <v>342525.72421675024</v>
      </c>
      <c r="M75" s="11">
        <f>RANK(L75,L$75:L$137)</f>
        <v>17</v>
      </c>
      <c r="N75" s="55">
        <f>+N5*1000/$S75</f>
        <v>147679.49571656607</v>
      </c>
      <c r="O75" s="56">
        <f>RANK(N75,N$75:N$137)</f>
        <v>42</v>
      </c>
      <c r="P75" s="57">
        <f>+N75/L75</f>
        <v>0.43114862702432971</v>
      </c>
      <c r="Q75" s="55">
        <f>+Q5*1000/$S75</f>
        <v>194846.2285001842</v>
      </c>
      <c r="R75" s="56">
        <f>RANK(Q75,Q$75:Q$137)</f>
        <v>11</v>
      </c>
      <c r="S75" s="55">
        <v>1270476</v>
      </c>
      <c r="T75" s="11">
        <f>RANK(S75,S$75:S$137)</f>
        <v>1</v>
      </c>
    </row>
    <row r="76" spans="2:20" x14ac:dyDescent="0.4">
      <c r="B76" s="94" t="s">
        <v>6</v>
      </c>
      <c r="C76" s="95" t="s">
        <v>7</v>
      </c>
      <c r="D76" s="14">
        <f t="shared" ref="D76:F91" si="9">+D6*1000/$S76</f>
        <v>21974.416300471414</v>
      </c>
      <c r="E76" s="15">
        <f t="shared" ref="E76:G91" si="10">RANK(D76,D$75:D$137)</f>
        <v>57</v>
      </c>
      <c r="F76" s="14">
        <f t="shared" si="9"/>
        <v>15255.097466471363</v>
      </c>
      <c r="G76" s="15">
        <f t="shared" si="10"/>
        <v>53</v>
      </c>
      <c r="H76" s="14">
        <f t="shared" ref="H76:H138" si="11">+H6*1000/$S76</f>
        <v>0</v>
      </c>
      <c r="I76" s="15">
        <f t="shared" ref="I76:I137" si="12">RANK(H76,H$75:H$137)</f>
        <v>43</v>
      </c>
      <c r="J76" s="14">
        <f t="shared" ref="J76:J138" si="13">+J6*1000/$S76</f>
        <v>6719.3188340000515</v>
      </c>
      <c r="K76" s="15">
        <f t="shared" ref="K76:K137" si="14">RANK(J76,J$75:J$137)</f>
        <v>53</v>
      </c>
      <c r="L76" s="14">
        <f t="shared" ref="L76:L138" si="15">+L6*1000/$S76</f>
        <v>280686.47975718329</v>
      </c>
      <c r="M76" s="15">
        <f t="shared" ref="M76:M137" si="16">RANK(L76,L$75:L$137)</f>
        <v>35</v>
      </c>
      <c r="N76" s="14">
        <f t="shared" ref="N76:N138" si="17">+N6*1000/$S76</f>
        <v>102935.8151806135</v>
      </c>
      <c r="O76" s="50">
        <f t="shared" ref="O76:O137" si="18">RANK(N76,N$75:N$137)</f>
        <v>57</v>
      </c>
      <c r="P76" s="53">
        <f t="shared" ref="P76:P138" si="19">+N76/L76</f>
        <v>0.36672879744568165</v>
      </c>
      <c r="Q76" s="14">
        <f t="shared" ref="Q76:Q138" si="20">+Q6*1000/$S76</f>
        <v>177750.66457656978</v>
      </c>
      <c r="R76" s="50">
        <f t="shared" ref="R76:R137" si="21">RANK(Q76,Q$75:Q$137)</f>
        <v>15</v>
      </c>
      <c r="S76" s="14">
        <v>350223</v>
      </c>
      <c r="T76" s="15">
        <f t="shared" ref="T76:T137" si="22">RANK(S76,S$75:S$137)</f>
        <v>3</v>
      </c>
    </row>
    <row r="77" spans="2:20" x14ac:dyDescent="0.4">
      <c r="B77" s="94" t="s">
        <v>8</v>
      </c>
      <c r="C77" s="95" t="s">
        <v>9</v>
      </c>
      <c r="D77" s="14">
        <f t="shared" si="9"/>
        <v>89624.56402590932</v>
      </c>
      <c r="E77" s="15">
        <f t="shared" si="10"/>
        <v>12</v>
      </c>
      <c r="F77" s="14">
        <f t="shared" si="9"/>
        <v>36640.906826108621</v>
      </c>
      <c r="G77" s="15">
        <f t="shared" si="10"/>
        <v>14</v>
      </c>
      <c r="H77" s="14">
        <f t="shared" si="11"/>
        <v>1711.1111111111111</v>
      </c>
      <c r="I77" s="15">
        <f t="shared" si="12"/>
        <v>28</v>
      </c>
      <c r="J77" s="14">
        <f t="shared" si="13"/>
        <v>51272.546088689589</v>
      </c>
      <c r="K77" s="15">
        <f t="shared" si="14"/>
        <v>8</v>
      </c>
      <c r="L77" s="14">
        <f t="shared" si="15"/>
        <v>192450.03487792725</v>
      </c>
      <c r="M77" s="15">
        <f t="shared" si="16"/>
        <v>61</v>
      </c>
      <c r="N77" s="14">
        <f t="shared" si="17"/>
        <v>107995.6302939711</v>
      </c>
      <c r="O77" s="50">
        <f t="shared" si="18"/>
        <v>54</v>
      </c>
      <c r="P77" s="53">
        <f t="shared" si="19"/>
        <v>0.56116191593560205</v>
      </c>
      <c r="Q77" s="14">
        <f t="shared" si="20"/>
        <v>84454.404583956159</v>
      </c>
      <c r="R77" s="50">
        <f t="shared" si="21"/>
        <v>56</v>
      </c>
      <c r="S77" s="14">
        <v>200700</v>
      </c>
      <c r="T77" s="15">
        <f t="shared" si="22"/>
        <v>9</v>
      </c>
    </row>
    <row r="78" spans="2:20" x14ac:dyDescent="0.4">
      <c r="B78" s="94" t="s">
        <v>10</v>
      </c>
      <c r="C78" s="95" t="s">
        <v>11</v>
      </c>
      <c r="D78" s="14">
        <f t="shared" si="9"/>
        <v>78405.36609727949</v>
      </c>
      <c r="E78" s="15">
        <f t="shared" si="10"/>
        <v>16</v>
      </c>
      <c r="F78" s="14">
        <f t="shared" si="9"/>
        <v>35935.633491034008</v>
      </c>
      <c r="G78" s="15">
        <f t="shared" si="10"/>
        <v>16</v>
      </c>
      <c r="H78" s="14">
        <f t="shared" si="11"/>
        <v>8768.7570442259275</v>
      </c>
      <c r="I78" s="15">
        <f t="shared" si="12"/>
        <v>14</v>
      </c>
      <c r="J78" s="14">
        <f t="shared" si="13"/>
        <v>33700.975562019557</v>
      </c>
      <c r="K78" s="15">
        <f t="shared" si="14"/>
        <v>19</v>
      </c>
      <c r="L78" s="14">
        <f t="shared" si="15"/>
        <v>272512.3657800784</v>
      </c>
      <c r="M78" s="15">
        <f t="shared" si="16"/>
        <v>37</v>
      </c>
      <c r="N78" s="14">
        <f t="shared" si="17"/>
        <v>103515.83643223032</v>
      </c>
      <c r="O78" s="50">
        <f t="shared" si="18"/>
        <v>56</v>
      </c>
      <c r="P78" s="53">
        <f t="shared" si="19"/>
        <v>0.37985739155693643</v>
      </c>
      <c r="Q78" s="14">
        <f t="shared" si="20"/>
        <v>168996.52934784809</v>
      </c>
      <c r="R78" s="50">
        <f t="shared" si="21"/>
        <v>19</v>
      </c>
      <c r="S78" s="14">
        <v>592684</v>
      </c>
      <c r="T78" s="15">
        <f t="shared" si="22"/>
        <v>2</v>
      </c>
    </row>
    <row r="79" spans="2:20" x14ac:dyDescent="0.4">
      <c r="B79" s="94" t="s">
        <v>12</v>
      </c>
      <c r="C79" s="95" t="s">
        <v>13</v>
      </c>
      <c r="D79" s="14">
        <f t="shared" si="9"/>
        <v>65260.273972602743</v>
      </c>
      <c r="E79" s="15">
        <f t="shared" si="10"/>
        <v>24</v>
      </c>
      <c r="F79" s="14">
        <f t="shared" si="9"/>
        <v>22183.95645151642</v>
      </c>
      <c r="G79" s="15">
        <f t="shared" si="10"/>
        <v>43</v>
      </c>
      <c r="H79" s="14">
        <f t="shared" si="11"/>
        <v>1787.1268768319674</v>
      </c>
      <c r="I79" s="15">
        <f t="shared" si="12"/>
        <v>26</v>
      </c>
      <c r="J79" s="14">
        <f t="shared" si="13"/>
        <v>41289.190644254355</v>
      </c>
      <c r="K79" s="15">
        <f t="shared" si="14"/>
        <v>12</v>
      </c>
      <c r="L79" s="14">
        <f t="shared" si="15"/>
        <v>330918.20302685892</v>
      </c>
      <c r="M79" s="15">
        <f t="shared" si="16"/>
        <v>19</v>
      </c>
      <c r="N79" s="14">
        <f t="shared" si="17"/>
        <v>175204.92911407549</v>
      </c>
      <c r="O79" s="50">
        <f t="shared" si="18"/>
        <v>16</v>
      </c>
      <c r="P79" s="53">
        <f t="shared" si="19"/>
        <v>0.52945086583784884</v>
      </c>
      <c r="Q79" s="14">
        <f t="shared" si="20"/>
        <v>155713.27391278339</v>
      </c>
      <c r="R79" s="50">
        <f t="shared" si="21"/>
        <v>24</v>
      </c>
      <c r="S79" s="14">
        <v>83585</v>
      </c>
      <c r="T79" s="15">
        <f t="shared" si="22"/>
        <v>25</v>
      </c>
    </row>
    <row r="80" spans="2:20" x14ac:dyDescent="0.4">
      <c r="B80" s="94" t="s">
        <v>14</v>
      </c>
      <c r="C80" s="95" t="s">
        <v>15</v>
      </c>
      <c r="D80" s="14">
        <f t="shared" si="9"/>
        <v>214721.28737884888</v>
      </c>
      <c r="E80" s="15">
        <f t="shared" si="10"/>
        <v>3</v>
      </c>
      <c r="F80" s="14">
        <f t="shared" si="9"/>
        <v>29373.673653748985</v>
      </c>
      <c r="G80" s="15">
        <f t="shared" si="10"/>
        <v>23</v>
      </c>
      <c r="H80" s="14">
        <f t="shared" si="11"/>
        <v>47229.425364793067</v>
      </c>
      <c r="I80" s="15">
        <f t="shared" si="12"/>
        <v>2</v>
      </c>
      <c r="J80" s="14">
        <f t="shared" si="13"/>
        <v>138118.18836030684</v>
      </c>
      <c r="K80" s="15">
        <f t="shared" si="14"/>
        <v>1</v>
      </c>
      <c r="L80" s="14">
        <f t="shared" si="15"/>
        <v>474478.70955887984</v>
      </c>
      <c r="M80" s="15">
        <f t="shared" si="16"/>
        <v>3</v>
      </c>
      <c r="N80" s="14">
        <f t="shared" si="17"/>
        <v>209885.27200624705</v>
      </c>
      <c r="O80" s="50">
        <f t="shared" si="18"/>
        <v>9</v>
      </c>
      <c r="P80" s="53">
        <f t="shared" si="19"/>
        <v>0.44234918823096653</v>
      </c>
      <c r="Q80" s="14">
        <f t="shared" si="20"/>
        <v>264593.43755263276</v>
      </c>
      <c r="R80" s="50">
        <f t="shared" si="21"/>
        <v>5</v>
      </c>
      <c r="S80" s="14">
        <v>65311</v>
      </c>
      <c r="T80" s="15">
        <f t="shared" si="22"/>
        <v>35</v>
      </c>
    </row>
    <row r="81" spans="2:20" x14ac:dyDescent="0.4">
      <c r="B81" s="94" t="s">
        <v>16</v>
      </c>
      <c r="C81" s="95" t="s">
        <v>17</v>
      </c>
      <c r="D81" s="14">
        <f t="shared" si="9"/>
        <v>22367.427706106759</v>
      </c>
      <c r="E81" s="15">
        <f t="shared" si="10"/>
        <v>55</v>
      </c>
      <c r="F81" s="14">
        <f t="shared" si="9"/>
        <v>7420.4548763796265</v>
      </c>
      <c r="G81" s="15">
        <f t="shared" si="10"/>
        <v>61</v>
      </c>
      <c r="H81" s="14">
        <f t="shared" si="11"/>
        <v>0</v>
      </c>
      <c r="I81" s="15">
        <f t="shared" si="12"/>
        <v>43</v>
      </c>
      <c r="J81" s="14">
        <f t="shared" si="13"/>
        <v>14946.972829727132</v>
      </c>
      <c r="K81" s="15">
        <f t="shared" si="14"/>
        <v>38</v>
      </c>
      <c r="L81" s="14">
        <f t="shared" si="15"/>
        <v>166705.02053059204</v>
      </c>
      <c r="M81" s="15">
        <f t="shared" si="16"/>
        <v>63</v>
      </c>
      <c r="N81" s="14">
        <f t="shared" si="17"/>
        <v>107211.43888872711</v>
      </c>
      <c r="O81" s="50">
        <f t="shared" si="18"/>
        <v>55</v>
      </c>
      <c r="P81" s="53">
        <f t="shared" si="19"/>
        <v>0.64312063636411443</v>
      </c>
      <c r="Q81" s="14">
        <f t="shared" si="20"/>
        <v>59493.581641864934</v>
      </c>
      <c r="R81" s="50">
        <f t="shared" si="21"/>
        <v>61</v>
      </c>
      <c r="S81" s="14">
        <v>343390</v>
      </c>
      <c r="T81" s="15">
        <f t="shared" si="22"/>
        <v>4</v>
      </c>
    </row>
    <row r="82" spans="2:20" x14ac:dyDescent="0.4">
      <c r="B82" s="94" t="s">
        <v>18</v>
      </c>
      <c r="C82" s="95" t="s">
        <v>19</v>
      </c>
      <c r="D82" s="14">
        <f t="shared" si="9"/>
        <v>100690.89463813297</v>
      </c>
      <c r="E82" s="15">
        <f t="shared" si="10"/>
        <v>10</v>
      </c>
      <c r="F82" s="14">
        <f t="shared" si="9"/>
        <v>22642.591879572243</v>
      </c>
      <c r="G82" s="15">
        <f t="shared" si="10"/>
        <v>40</v>
      </c>
      <c r="H82" s="14">
        <f t="shared" si="11"/>
        <v>11406.592724156348</v>
      </c>
      <c r="I82" s="15">
        <f t="shared" si="12"/>
        <v>9</v>
      </c>
      <c r="J82" s="14">
        <f t="shared" si="13"/>
        <v>66641.710034404387</v>
      </c>
      <c r="K82" s="15">
        <f t="shared" si="14"/>
        <v>6</v>
      </c>
      <c r="L82" s="14">
        <f t="shared" si="15"/>
        <v>365936.53198862297</v>
      </c>
      <c r="M82" s="15">
        <f t="shared" si="16"/>
        <v>12</v>
      </c>
      <c r="N82" s="14">
        <f t="shared" si="17"/>
        <v>181083.25363605877</v>
      </c>
      <c r="O82" s="50">
        <f t="shared" si="18"/>
        <v>15</v>
      </c>
      <c r="P82" s="53">
        <f t="shared" si="19"/>
        <v>0.49484879974128593</v>
      </c>
      <c r="Q82" s="14">
        <f t="shared" si="20"/>
        <v>184853.27835256417</v>
      </c>
      <c r="R82" s="50">
        <f t="shared" si="21"/>
        <v>12</v>
      </c>
      <c r="S82" s="14">
        <v>80513</v>
      </c>
      <c r="T82" s="15">
        <f t="shared" si="22"/>
        <v>27</v>
      </c>
    </row>
    <row r="83" spans="2:20" x14ac:dyDescent="0.4">
      <c r="B83" s="94" t="s">
        <v>20</v>
      </c>
      <c r="C83" s="95" t="s">
        <v>21</v>
      </c>
      <c r="D83" s="14">
        <f t="shared" si="9"/>
        <v>85844.726964099784</v>
      </c>
      <c r="E83" s="15">
        <f t="shared" si="10"/>
        <v>13</v>
      </c>
      <c r="F83" s="14">
        <f t="shared" si="9"/>
        <v>24953.302592550463</v>
      </c>
      <c r="G83" s="15">
        <f t="shared" si="10"/>
        <v>31</v>
      </c>
      <c r="H83" s="14">
        <f t="shared" si="11"/>
        <v>8456.9731120230299</v>
      </c>
      <c r="I83" s="15">
        <f t="shared" si="12"/>
        <v>15</v>
      </c>
      <c r="J83" s="14">
        <f t="shared" si="13"/>
        <v>52434.451259526286</v>
      </c>
      <c r="K83" s="15">
        <f t="shared" si="14"/>
        <v>7</v>
      </c>
      <c r="L83" s="14">
        <f t="shared" si="15"/>
        <v>281225.7085108803</v>
      </c>
      <c r="M83" s="15">
        <f t="shared" si="16"/>
        <v>34</v>
      </c>
      <c r="N83" s="14">
        <f t="shared" si="17"/>
        <v>183031.63034062771</v>
      </c>
      <c r="O83" s="50">
        <f t="shared" si="18"/>
        <v>14</v>
      </c>
      <c r="P83" s="53">
        <f t="shared" si="19"/>
        <v>0.65083534257874021</v>
      </c>
      <c r="Q83" s="14">
        <f t="shared" si="20"/>
        <v>98194.0781702526</v>
      </c>
      <c r="R83" s="50">
        <f t="shared" si="21"/>
        <v>48</v>
      </c>
      <c r="S83" s="14">
        <v>114289</v>
      </c>
      <c r="T83" s="15">
        <f t="shared" si="22"/>
        <v>19</v>
      </c>
    </row>
    <row r="84" spans="2:20" x14ac:dyDescent="0.4">
      <c r="B84" s="94" t="s">
        <v>22</v>
      </c>
      <c r="C84" s="95" t="s">
        <v>23</v>
      </c>
      <c r="D84" s="14">
        <f t="shared" si="9"/>
        <v>137031.52178041093</v>
      </c>
      <c r="E84" s="15">
        <f t="shared" si="10"/>
        <v>7</v>
      </c>
      <c r="F84" s="14">
        <f t="shared" si="9"/>
        <v>53516.210297114936</v>
      </c>
      <c r="G84" s="15">
        <f t="shared" si="10"/>
        <v>10</v>
      </c>
      <c r="H84" s="14">
        <f t="shared" si="11"/>
        <v>33514.450647525729</v>
      </c>
      <c r="I84" s="15">
        <f t="shared" si="12"/>
        <v>4</v>
      </c>
      <c r="J84" s="14">
        <f t="shared" si="13"/>
        <v>50000.860835770261</v>
      </c>
      <c r="K84" s="15">
        <f t="shared" si="14"/>
        <v>10</v>
      </c>
      <c r="L84" s="14">
        <f t="shared" si="15"/>
        <v>379833.30168495944</v>
      </c>
      <c r="M84" s="15">
        <f t="shared" si="16"/>
        <v>10</v>
      </c>
      <c r="N84" s="14">
        <f t="shared" si="17"/>
        <v>171220.74107832339</v>
      </c>
      <c r="O84" s="50">
        <f t="shared" si="18"/>
        <v>19</v>
      </c>
      <c r="P84" s="53">
        <f t="shared" si="19"/>
        <v>0.45077864504976173</v>
      </c>
      <c r="Q84" s="14">
        <f t="shared" si="20"/>
        <v>208612.56060663602</v>
      </c>
      <c r="R84" s="50">
        <f t="shared" si="21"/>
        <v>7</v>
      </c>
      <c r="S84" s="14">
        <v>78993</v>
      </c>
      <c r="T84" s="15">
        <f t="shared" si="22"/>
        <v>28</v>
      </c>
    </row>
    <row r="85" spans="2:20" x14ac:dyDescent="0.4">
      <c r="B85" s="94" t="s">
        <v>24</v>
      </c>
      <c r="C85" s="95" t="s">
        <v>25</v>
      </c>
      <c r="D85" s="14">
        <f t="shared" si="9"/>
        <v>51871.915957755598</v>
      </c>
      <c r="E85" s="15">
        <f t="shared" si="10"/>
        <v>31</v>
      </c>
      <c r="F85" s="14">
        <f t="shared" si="9"/>
        <v>22923.526916292674</v>
      </c>
      <c r="G85" s="15">
        <f t="shared" si="10"/>
        <v>38</v>
      </c>
      <c r="H85" s="14">
        <f t="shared" si="11"/>
        <v>5205.6065376113602</v>
      </c>
      <c r="I85" s="15">
        <f t="shared" si="12"/>
        <v>18</v>
      </c>
      <c r="J85" s="14">
        <f t="shared" si="13"/>
        <v>23742.782503851566</v>
      </c>
      <c r="K85" s="15">
        <f t="shared" si="14"/>
        <v>27</v>
      </c>
      <c r="L85" s="14">
        <f t="shared" si="15"/>
        <v>282816.59856654832</v>
      </c>
      <c r="M85" s="15">
        <f t="shared" si="16"/>
        <v>33</v>
      </c>
      <c r="N85" s="14">
        <f t="shared" si="17"/>
        <v>154704.50130618259</v>
      </c>
      <c r="O85" s="50">
        <f t="shared" si="18"/>
        <v>35</v>
      </c>
      <c r="P85" s="53">
        <f t="shared" si="19"/>
        <v>0.54701351367034334</v>
      </c>
      <c r="Q85" s="14">
        <f t="shared" si="20"/>
        <v>128112.09726036573</v>
      </c>
      <c r="R85" s="50">
        <f t="shared" si="21"/>
        <v>34</v>
      </c>
      <c r="S85" s="14">
        <v>89574</v>
      </c>
      <c r="T85" s="15">
        <f t="shared" si="22"/>
        <v>23</v>
      </c>
    </row>
    <row r="86" spans="2:20" x14ac:dyDescent="0.4">
      <c r="B86" s="94" t="s">
        <v>26</v>
      </c>
      <c r="C86" s="95" t="s">
        <v>27</v>
      </c>
      <c r="D86" s="14">
        <f t="shared" si="9"/>
        <v>48020.512712311422</v>
      </c>
      <c r="E86" s="15">
        <f t="shared" si="10"/>
        <v>36</v>
      </c>
      <c r="F86" s="14">
        <f t="shared" si="9"/>
        <v>18665.939445089145</v>
      </c>
      <c r="G86" s="15">
        <f t="shared" si="10"/>
        <v>49</v>
      </c>
      <c r="H86" s="14">
        <f t="shared" si="11"/>
        <v>864.85072265006852</v>
      </c>
      <c r="I86" s="15">
        <f t="shared" si="12"/>
        <v>31</v>
      </c>
      <c r="J86" s="14">
        <f t="shared" si="13"/>
        <v>28489.722544572211</v>
      </c>
      <c r="K86" s="15">
        <f t="shared" si="14"/>
        <v>22</v>
      </c>
      <c r="L86" s="14">
        <f t="shared" si="15"/>
        <v>301865.3360059078</v>
      </c>
      <c r="M86" s="15">
        <f t="shared" si="16"/>
        <v>29</v>
      </c>
      <c r="N86" s="14">
        <f t="shared" si="17"/>
        <v>144166.44793754615</v>
      </c>
      <c r="O86" s="50">
        <f t="shared" si="18"/>
        <v>43</v>
      </c>
      <c r="P86" s="53">
        <f t="shared" si="19"/>
        <v>0.47758530292038792</v>
      </c>
      <c r="Q86" s="14">
        <f t="shared" si="20"/>
        <v>157698.88806836164</v>
      </c>
      <c r="R86" s="50">
        <f t="shared" si="21"/>
        <v>21</v>
      </c>
      <c r="S86" s="14">
        <v>236975</v>
      </c>
      <c r="T86" s="15">
        <f t="shared" si="22"/>
        <v>7</v>
      </c>
    </row>
    <row r="87" spans="2:20" x14ac:dyDescent="0.4">
      <c r="B87" s="94" t="s">
        <v>28</v>
      </c>
      <c r="C87" s="95" t="s">
        <v>29</v>
      </c>
      <c r="D87" s="14">
        <f t="shared" si="9"/>
        <v>49098.036919954728</v>
      </c>
      <c r="E87" s="15">
        <f t="shared" si="10"/>
        <v>34</v>
      </c>
      <c r="F87" s="14">
        <f t="shared" si="9"/>
        <v>28202.630449205793</v>
      </c>
      <c r="G87" s="15">
        <f t="shared" si="10"/>
        <v>27</v>
      </c>
      <c r="H87" s="14">
        <f t="shared" si="11"/>
        <v>0</v>
      </c>
      <c r="I87" s="15">
        <f t="shared" si="12"/>
        <v>43</v>
      </c>
      <c r="J87" s="14">
        <f t="shared" si="13"/>
        <v>20895.406470748938</v>
      </c>
      <c r="K87" s="15">
        <f t="shared" si="14"/>
        <v>31</v>
      </c>
      <c r="L87" s="14">
        <f t="shared" si="15"/>
        <v>255230.15129636135</v>
      </c>
      <c r="M87" s="15">
        <f t="shared" si="16"/>
        <v>45</v>
      </c>
      <c r="N87" s="14">
        <f t="shared" si="17"/>
        <v>155286.18168572505</v>
      </c>
      <c r="O87" s="50">
        <f t="shared" si="18"/>
        <v>33</v>
      </c>
      <c r="P87" s="53">
        <f t="shared" si="19"/>
        <v>0.60841628975651074</v>
      </c>
      <c r="Q87" s="14">
        <f t="shared" si="20"/>
        <v>99943.969610636283</v>
      </c>
      <c r="R87" s="50">
        <f t="shared" si="21"/>
        <v>47</v>
      </c>
      <c r="S87" s="14">
        <v>153738</v>
      </c>
      <c r="T87" s="15">
        <f t="shared" si="22"/>
        <v>12</v>
      </c>
    </row>
    <row r="88" spans="2:20" x14ac:dyDescent="0.4">
      <c r="B88" s="94" t="s">
        <v>30</v>
      </c>
      <c r="C88" s="95" t="s">
        <v>31</v>
      </c>
      <c r="D88" s="14">
        <f t="shared" si="9"/>
        <v>53493.201860732435</v>
      </c>
      <c r="E88" s="15">
        <f t="shared" si="10"/>
        <v>30</v>
      </c>
      <c r="F88" s="14">
        <f t="shared" si="9"/>
        <v>23382.940891211812</v>
      </c>
      <c r="G88" s="15">
        <f t="shared" si="10"/>
        <v>35</v>
      </c>
      <c r="H88" s="14">
        <f t="shared" si="11"/>
        <v>465.59620669217094</v>
      </c>
      <c r="I88" s="15">
        <f t="shared" si="12"/>
        <v>33</v>
      </c>
      <c r="J88" s="14">
        <f t="shared" si="13"/>
        <v>29644.664762828455</v>
      </c>
      <c r="K88" s="15">
        <f t="shared" si="14"/>
        <v>21</v>
      </c>
      <c r="L88" s="14">
        <f t="shared" si="15"/>
        <v>330502.48756218905</v>
      </c>
      <c r="M88" s="15">
        <f t="shared" si="16"/>
        <v>20</v>
      </c>
      <c r="N88" s="14">
        <f t="shared" si="17"/>
        <v>161064.1377947806</v>
      </c>
      <c r="O88" s="50">
        <f t="shared" si="18"/>
        <v>29</v>
      </c>
      <c r="P88" s="53">
        <f t="shared" si="19"/>
        <v>0.48733109085744458</v>
      </c>
      <c r="Q88" s="14">
        <f t="shared" si="20"/>
        <v>169438.34976740845</v>
      </c>
      <c r="R88" s="50">
        <f t="shared" si="21"/>
        <v>18</v>
      </c>
      <c r="S88" s="14">
        <v>55677</v>
      </c>
      <c r="T88" s="15">
        <f t="shared" si="22"/>
        <v>38</v>
      </c>
    </row>
    <row r="89" spans="2:20" x14ac:dyDescent="0.4">
      <c r="B89" s="96" t="s">
        <v>32</v>
      </c>
      <c r="C89" s="97" t="s">
        <v>33</v>
      </c>
      <c r="D89" s="58">
        <f t="shared" si="9"/>
        <v>68813.276058795891</v>
      </c>
      <c r="E89" s="21">
        <f t="shared" si="10"/>
        <v>21</v>
      </c>
      <c r="F89" s="58">
        <f t="shared" si="9"/>
        <v>22388.608295858783</v>
      </c>
      <c r="G89" s="21">
        <f t="shared" si="10"/>
        <v>42</v>
      </c>
      <c r="H89" s="58">
        <f t="shared" si="11"/>
        <v>10300.959795959461</v>
      </c>
      <c r="I89" s="21">
        <f t="shared" si="12"/>
        <v>13</v>
      </c>
      <c r="J89" s="58">
        <f t="shared" si="13"/>
        <v>36123.70796697765</v>
      </c>
      <c r="K89" s="21">
        <f t="shared" si="14"/>
        <v>18</v>
      </c>
      <c r="L89" s="58">
        <f t="shared" si="15"/>
        <v>436753.98516678973</v>
      </c>
      <c r="M89" s="21">
        <f t="shared" si="16"/>
        <v>5</v>
      </c>
      <c r="N89" s="58">
        <f t="shared" si="17"/>
        <v>168494.43754614404</v>
      </c>
      <c r="O89" s="59">
        <f t="shared" si="18"/>
        <v>22</v>
      </c>
      <c r="P89" s="60">
        <f t="shared" si="19"/>
        <v>0.38578797966044559</v>
      </c>
      <c r="Q89" s="58">
        <f t="shared" si="20"/>
        <v>268259.54762064567</v>
      </c>
      <c r="R89" s="59">
        <f t="shared" si="21"/>
        <v>4</v>
      </c>
      <c r="S89" s="58">
        <v>119192</v>
      </c>
      <c r="T89" s="21">
        <f t="shared" si="22"/>
        <v>18</v>
      </c>
    </row>
    <row r="90" spans="2:20" x14ac:dyDescent="0.4">
      <c r="B90" s="94" t="s">
        <v>34</v>
      </c>
      <c r="C90" s="95" t="s">
        <v>35</v>
      </c>
      <c r="D90" s="14">
        <f t="shared" si="9"/>
        <v>112376.11080087967</v>
      </c>
      <c r="E90" s="15">
        <f t="shared" si="10"/>
        <v>9</v>
      </c>
      <c r="F90" s="14">
        <f t="shared" si="9"/>
        <v>58100.763169324317</v>
      </c>
      <c r="G90" s="15">
        <f t="shared" si="10"/>
        <v>8</v>
      </c>
      <c r="H90" s="14">
        <f t="shared" si="11"/>
        <v>11335.056841292493</v>
      </c>
      <c r="I90" s="15">
        <f t="shared" si="12"/>
        <v>10</v>
      </c>
      <c r="J90" s="14">
        <f t="shared" si="13"/>
        <v>42940.290790262872</v>
      </c>
      <c r="K90" s="15">
        <f t="shared" si="14"/>
        <v>11</v>
      </c>
      <c r="L90" s="14">
        <f t="shared" si="15"/>
        <v>249400.10203167118</v>
      </c>
      <c r="M90" s="15">
        <f t="shared" si="16"/>
        <v>48</v>
      </c>
      <c r="N90" s="14">
        <f t="shared" si="17"/>
        <v>101153.44736061992</v>
      </c>
      <c r="O90" s="50">
        <f t="shared" si="18"/>
        <v>58</v>
      </c>
      <c r="P90" s="53">
        <f t="shared" si="19"/>
        <v>0.4055870327902853</v>
      </c>
      <c r="Q90" s="14">
        <f t="shared" si="20"/>
        <v>148246.65467105128</v>
      </c>
      <c r="R90" s="50">
        <f t="shared" si="21"/>
        <v>28</v>
      </c>
      <c r="S90" s="14">
        <v>145053</v>
      </c>
      <c r="T90" s="15">
        <f t="shared" si="22"/>
        <v>14</v>
      </c>
    </row>
    <row r="91" spans="2:20" x14ac:dyDescent="0.4">
      <c r="B91" s="96" t="s">
        <v>36</v>
      </c>
      <c r="C91" s="97" t="s">
        <v>37</v>
      </c>
      <c r="D91" s="58">
        <f t="shared" si="9"/>
        <v>27462.398525604458</v>
      </c>
      <c r="E91" s="21">
        <f t="shared" si="10"/>
        <v>51</v>
      </c>
      <c r="F91" s="58">
        <f t="shared" si="9"/>
        <v>17090.543683356005</v>
      </c>
      <c r="G91" s="21">
        <f t="shared" si="10"/>
        <v>52</v>
      </c>
      <c r="H91" s="58">
        <f t="shared" si="11"/>
        <v>0</v>
      </c>
      <c r="I91" s="21">
        <f t="shared" si="12"/>
        <v>43</v>
      </c>
      <c r="J91" s="58">
        <f t="shared" si="13"/>
        <v>10371.854842248453</v>
      </c>
      <c r="K91" s="21">
        <f t="shared" si="14"/>
        <v>47</v>
      </c>
      <c r="L91" s="58">
        <f t="shared" si="15"/>
        <v>264427.89064899733</v>
      </c>
      <c r="M91" s="21">
        <f t="shared" si="16"/>
        <v>40</v>
      </c>
      <c r="N91" s="58">
        <f t="shared" si="17"/>
        <v>128703.0365527228</v>
      </c>
      <c r="O91" s="59">
        <f t="shared" si="18"/>
        <v>48</v>
      </c>
      <c r="P91" s="60">
        <f t="shared" si="19"/>
        <v>0.4867226230820097</v>
      </c>
      <c r="Q91" s="58">
        <f t="shared" si="20"/>
        <v>135724.85409627453</v>
      </c>
      <c r="R91" s="59">
        <f t="shared" si="21"/>
        <v>30</v>
      </c>
      <c r="S91" s="58">
        <v>227890</v>
      </c>
      <c r="T91" s="21">
        <f t="shared" si="22"/>
        <v>8</v>
      </c>
    </row>
    <row r="92" spans="2:20" x14ac:dyDescent="0.4">
      <c r="B92" s="94" t="s">
        <v>38</v>
      </c>
      <c r="C92" s="95" t="s">
        <v>39</v>
      </c>
      <c r="D92" s="14">
        <f t="shared" ref="D92:F107" si="23">+D22*1000/$S92</f>
        <v>41366.990946729682</v>
      </c>
      <c r="E92" s="15">
        <f t="shared" ref="E92:G107" si="24">RANK(D92,D$75:D$137)</f>
        <v>41</v>
      </c>
      <c r="F92" s="14">
        <f t="shared" si="23"/>
        <v>18011.599248407747</v>
      </c>
      <c r="G92" s="15">
        <f t="shared" si="24"/>
        <v>51</v>
      </c>
      <c r="H92" s="14">
        <f t="shared" si="11"/>
        <v>0</v>
      </c>
      <c r="I92" s="15">
        <f t="shared" si="12"/>
        <v>43</v>
      </c>
      <c r="J92" s="14">
        <f t="shared" si="13"/>
        <v>23355.391698321931</v>
      </c>
      <c r="K92" s="15">
        <f t="shared" si="14"/>
        <v>28</v>
      </c>
      <c r="L92" s="14">
        <f t="shared" si="15"/>
        <v>237048.71928354714</v>
      </c>
      <c r="M92" s="15">
        <f t="shared" si="16"/>
        <v>50</v>
      </c>
      <c r="N92" s="14">
        <f t="shared" si="17"/>
        <v>131965.25105946852</v>
      </c>
      <c r="O92" s="50">
        <f t="shared" si="18"/>
        <v>46</v>
      </c>
      <c r="P92" s="53">
        <f t="shared" si="19"/>
        <v>0.55670096619091014</v>
      </c>
      <c r="Q92" s="14">
        <f t="shared" si="20"/>
        <v>105083.46822407861</v>
      </c>
      <c r="R92" s="50">
        <f t="shared" si="21"/>
        <v>45</v>
      </c>
      <c r="S92" s="14">
        <v>245878</v>
      </c>
      <c r="T92" s="15">
        <f t="shared" si="22"/>
        <v>6</v>
      </c>
    </row>
    <row r="93" spans="2:20" x14ac:dyDescent="0.4">
      <c r="B93" s="94" t="s">
        <v>40</v>
      </c>
      <c r="C93" s="95" t="s">
        <v>41</v>
      </c>
      <c r="D93" s="14">
        <f t="shared" si="23"/>
        <v>17236.548660734181</v>
      </c>
      <c r="E93" s="15">
        <f t="shared" si="24"/>
        <v>59</v>
      </c>
      <c r="F93" s="14">
        <f t="shared" si="23"/>
        <v>8673.6083668830688</v>
      </c>
      <c r="G93" s="15">
        <f t="shared" si="24"/>
        <v>60</v>
      </c>
      <c r="H93" s="14">
        <f t="shared" si="11"/>
        <v>0</v>
      </c>
      <c r="I93" s="15">
        <f t="shared" si="12"/>
        <v>43</v>
      </c>
      <c r="J93" s="14">
        <f t="shared" si="13"/>
        <v>8562.9402938511139</v>
      </c>
      <c r="K93" s="15">
        <f t="shared" si="14"/>
        <v>49</v>
      </c>
      <c r="L93" s="14">
        <f t="shared" si="15"/>
        <v>226877.36395644231</v>
      </c>
      <c r="M93" s="15">
        <f t="shared" si="16"/>
        <v>53</v>
      </c>
      <c r="N93" s="14">
        <f t="shared" si="17"/>
        <v>114390.62588207331</v>
      </c>
      <c r="O93" s="50">
        <f t="shared" si="18"/>
        <v>53</v>
      </c>
      <c r="P93" s="53">
        <f t="shared" si="19"/>
        <v>0.504195852275659</v>
      </c>
      <c r="Q93" s="14">
        <f t="shared" si="20"/>
        <v>112486.73807436899</v>
      </c>
      <c r="R93" s="50">
        <f t="shared" si="21"/>
        <v>42</v>
      </c>
      <c r="S93" s="14">
        <v>336565</v>
      </c>
      <c r="T93" s="15">
        <f t="shared" si="22"/>
        <v>5</v>
      </c>
    </row>
    <row r="94" spans="2:20" x14ac:dyDescent="0.4">
      <c r="B94" s="94" t="s">
        <v>42</v>
      </c>
      <c r="C94" s="95" t="s">
        <v>43</v>
      </c>
      <c r="D94" s="14">
        <f t="shared" si="23"/>
        <v>65066.039924135956</v>
      </c>
      <c r="E94" s="15">
        <f t="shared" si="24"/>
        <v>25</v>
      </c>
      <c r="F94" s="14">
        <f t="shared" si="23"/>
        <v>27308.081703939199</v>
      </c>
      <c r="G94" s="15">
        <f t="shared" si="24"/>
        <v>29</v>
      </c>
      <c r="H94" s="14">
        <f t="shared" si="11"/>
        <v>0</v>
      </c>
      <c r="I94" s="15">
        <f t="shared" si="12"/>
        <v>43</v>
      </c>
      <c r="J94" s="14">
        <f t="shared" si="13"/>
        <v>37757.958220196757</v>
      </c>
      <c r="K94" s="15">
        <f t="shared" si="14"/>
        <v>17</v>
      </c>
      <c r="L94" s="14">
        <f t="shared" si="15"/>
        <v>236634.09242860458</v>
      </c>
      <c r="M94" s="15">
        <f t="shared" si="16"/>
        <v>51</v>
      </c>
      <c r="N94" s="14">
        <f t="shared" si="17"/>
        <v>162877.9352972479</v>
      </c>
      <c r="O94" s="50">
        <f t="shared" si="18"/>
        <v>28</v>
      </c>
      <c r="P94" s="53">
        <f t="shared" si="19"/>
        <v>0.6883113655585793</v>
      </c>
      <c r="Q94" s="14">
        <f t="shared" si="20"/>
        <v>73756.157131356682</v>
      </c>
      <c r="R94" s="50">
        <f t="shared" si="21"/>
        <v>58</v>
      </c>
      <c r="S94" s="14">
        <v>73289</v>
      </c>
      <c r="T94" s="15">
        <f t="shared" si="22"/>
        <v>31</v>
      </c>
    </row>
    <row r="95" spans="2:20" x14ac:dyDescent="0.4">
      <c r="B95" s="94" t="s">
        <v>44</v>
      </c>
      <c r="C95" s="95" t="s">
        <v>45</v>
      </c>
      <c r="D95" s="14">
        <f t="shared" si="23"/>
        <v>54417.52992761178</v>
      </c>
      <c r="E95" s="15">
        <f t="shared" si="24"/>
        <v>29</v>
      </c>
      <c r="F95" s="14">
        <f t="shared" si="23"/>
        <v>28421.995962822475</v>
      </c>
      <c r="G95" s="15">
        <f t="shared" si="24"/>
        <v>25</v>
      </c>
      <c r="H95" s="14">
        <f t="shared" si="11"/>
        <v>0</v>
      </c>
      <c r="I95" s="15">
        <f t="shared" si="12"/>
        <v>43</v>
      </c>
      <c r="J95" s="14">
        <f t="shared" si="13"/>
        <v>25995.533964789305</v>
      </c>
      <c r="K95" s="15">
        <f t="shared" si="14"/>
        <v>26</v>
      </c>
      <c r="L95" s="14">
        <f t="shared" si="15"/>
        <v>196153.70111576939</v>
      </c>
      <c r="M95" s="15">
        <f t="shared" si="16"/>
        <v>60</v>
      </c>
      <c r="N95" s="14">
        <f t="shared" si="17"/>
        <v>0</v>
      </c>
      <c r="O95" s="50">
        <f t="shared" si="18"/>
        <v>63</v>
      </c>
      <c r="P95" s="53">
        <f t="shared" si="19"/>
        <v>0</v>
      </c>
      <c r="Q95" s="14">
        <f t="shared" si="20"/>
        <v>196153.70111576939</v>
      </c>
      <c r="R95" s="50">
        <f t="shared" si="21"/>
        <v>10</v>
      </c>
      <c r="S95" s="14">
        <v>135243</v>
      </c>
      <c r="T95" s="15">
        <f t="shared" si="22"/>
        <v>17</v>
      </c>
    </row>
    <row r="96" spans="2:20" x14ac:dyDescent="0.4">
      <c r="B96" s="94" t="s">
        <v>46</v>
      </c>
      <c r="C96" s="95" t="s">
        <v>47</v>
      </c>
      <c r="D96" s="14">
        <f t="shared" si="23"/>
        <v>23388.22672183859</v>
      </c>
      <c r="E96" s="15">
        <f t="shared" si="24"/>
        <v>54</v>
      </c>
      <c r="F96" s="14">
        <f t="shared" si="23"/>
        <v>22171.465242357597</v>
      </c>
      <c r="G96" s="15">
        <f t="shared" si="24"/>
        <v>44</v>
      </c>
      <c r="H96" s="14">
        <f t="shared" si="11"/>
        <v>0</v>
      </c>
      <c r="I96" s="15">
        <f t="shared" si="12"/>
        <v>43</v>
      </c>
      <c r="J96" s="14">
        <f t="shared" si="13"/>
        <v>1216.7614794809917</v>
      </c>
      <c r="K96" s="15">
        <f t="shared" si="14"/>
        <v>61</v>
      </c>
      <c r="L96" s="14">
        <f t="shared" si="15"/>
        <v>218052.64952237069</v>
      </c>
      <c r="M96" s="15">
        <f t="shared" si="16"/>
        <v>55</v>
      </c>
      <c r="N96" s="14">
        <f t="shared" si="17"/>
        <v>127725.19436069869</v>
      </c>
      <c r="O96" s="50">
        <f t="shared" si="18"/>
        <v>50</v>
      </c>
      <c r="P96" s="53">
        <f t="shared" si="19"/>
        <v>0.58575392062638054</v>
      </c>
      <c r="Q96" s="14">
        <f t="shared" si="20"/>
        <v>90327.455161671998</v>
      </c>
      <c r="R96" s="50">
        <f t="shared" si="21"/>
        <v>53</v>
      </c>
      <c r="S96" s="14">
        <v>149593</v>
      </c>
      <c r="T96" s="15">
        <f t="shared" si="22"/>
        <v>13</v>
      </c>
    </row>
    <row r="97" spans="2:20" x14ac:dyDescent="0.4">
      <c r="B97" s="94" t="s">
        <v>48</v>
      </c>
      <c r="C97" s="95" t="s">
        <v>49</v>
      </c>
      <c r="D97" s="14">
        <f t="shared" si="23"/>
        <v>13765.743628980048</v>
      </c>
      <c r="E97" s="15">
        <f t="shared" si="24"/>
        <v>62</v>
      </c>
      <c r="F97" s="14">
        <f t="shared" si="23"/>
        <v>11354.8054852569</v>
      </c>
      <c r="G97" s="15">
        <f t="shared" si="24"/>
        <v>57</v>
      </c>
      <c r="H97" s="14">
        <f t="shared" si="11"/>
        <v>0</v>
      </c>
      <c r="I97" s="15">
        <f t="shared" si="12"/>
        <v>43</v>
      </c>
      <c r="J97" s="14">
        <f t="shared" si="13"/>
        <v>2410.9381437231477</v>
      </c>
      <c r="K97" s="15">
        <f t="shared" si="14"/>
        <v>57</v>
      </c>
      <c r="L97" s="14">
        <f t="shared" si="15"/>
        <v>217522.62227061385</v>
      </c>
      <c r="M97" s="15">
        <f t="shared" si="16"/>
        <v>56</v>
      </c>
      <c r="N97" s="14">
        <f t="shared" si="17"/>
        <v>100903.10311341299</v>
      </c>
      <c r="O97" s="50">
        <f t="shared" si="18"/>
        <v>59</v>
      </c>
      <c r="P97" s="53">
        <f t="shared" si="19"/>
        <v>0.46387406541965204</v>
      </c>
      <c r="Q97" s="14">
        <f t="shared" si="20"/>
        <v>116619.51915720088</v>
      </c>
      <c r="R97" s="50">
        <f t="shared" si="21"/>
        <v>39</v>
      </c>
      <c r="S97" s="14">
        <v>135928</v>
      </c>
      <c r="T97" s="15">
        <f t="shared" si="22"/>
        <v>16</v>
      </c>
    </row>
    <row r="98" spans="2:20" x14ac:dyDescent="0.4">
      <c r="B98" s="94" t="s">
        <v>50</v>
      </c>
      <c r="C98" s="95" t="s">
        <v>51</v>
      </c>
      <c r="D98" s="14">
        <f t="shared" si="23"/>
        <v>66033.147756224469</v>
      </c>
      <c r="E98" s="15">
        <f t="shared" si="24"/>
        <v>23</v>
      </c>
      <c r="F98" s="14">
        <f t="shared" si="23"/>
        <v>35598.061550490005</v>
      </c>
      <c r="G98" s="15">
        <f t="shared" si="24"/>
        <v>18</v>
      </c>
      <c r="H98" s="14">
        <f t="shared" si="11"/>
        <v>0</v>
      </c>
      <c r="I98" s="15">
        <f t="shared" si="12"/>
        <v>43</v>
      </c>
      <c r="J98" s="14">
        <f t="shared" si="13"/>
        <v>30435.086205734468</v>
      </c>
      <c r="K98" s="15">
        <f t="shared" si="14"/>
        <v>20</v>
      </c>
      <c r="L98" s="14">
        <f t="shared" si="15"/>
        <v>207738.92940431097</v>
      </c>
      <c r="M98" s="15">
        <f t="shared" si="16"/>
        <v>58</v>
      </c>
      <c r="N98" s="14">
        <f t="shared" si="17"/>
        <v>128483.04867692059</v>
      </c>
      <c r="O98" s="50">
        <f t="shared" si="18"/>
        <v>49</v>
      </c>
      <c r="P98" s="53">
        <f t="shared" si="19"/>
        <v>0.61848325225004419</v>
      </c>
      <c r="Q98" s="14">
        <f t="shared" si="20"/>
        <v>79255.880727390366</v>
      </c>
      <c r="R98" s="50">
        <f t="shared" si="21"/>
        <v>57</v>
      </c>
      <c r="S98" s="14">
        <v>74183</v>
      </c>
      <c r="T98" s="15">
        <f t="shared" si="22"/>
        <v>30</v>
      </c>
    </row>
    <row r="99" spans="2:20" x14ac:dyDescent="0.4">
      <c r="B99" s="94" t="s">
        <v>52</v>
      </c>
      <c r="C99" s="95" t="s">
        <v>53</v>
      </c>
      <c r="D99" s="14">
        <f t="shared" si="23"/>
        <v>19632.909508156052</v>
      </c>
      <c r="E99" s="15">
        <f t="shared" si="24"/>
        <v>58</v>
      </c>
      <c r="F99" s="14">
        <f t="shared" si="23"/>
        <v>10865.173975066675</v>
      </c>
      <c r="G99" s="15">
        <f t="shared" si="24"/>
        <v>58</v>
      </c>
      <c r="H99" s="14">
        <f t="shared" si="11"/>
        <v>74.539477764683994</v>
      </c>
      <c r="I99" s="15">
        <f t="shared" si="12"/>
        <v>37</v>
      </c>
      <c r="J99" s="14">
        <f t="shared" si="13"/>
        <v>8693.1960553246918</v>
      </c>
      <c r="K99" s="15">
        <f t="shared" si="14"/>
        <v>48</v>
      </c>
      <c r="L99" s="14">
        <f t="shared" si="15"/>
        <v>215860.53463995535</v>
      </c>
      <c r="M99" s="15">
        <f t="shared" si="16"/>
        <v>57</v>
      </c>
      <c r="N99" s="14">
        <f t="shared" si="17"/>
        <v>85479.327668548038</v>
      </c>
      <c r="O99" s="50">
        <f t="shared" si="18"/>
        <v>61</v>
      </c>
      <c r="P99" s="53">
        <f t="shared" si="19"/>
        <v>0.39599331026916668</v>
      </c>
      <c r="Q99" s="14">
        <f t="shared" si="20"/>
        <v>130381.2069714073</v>
      </c>
      <c r="R99" s="50">
        <f t="shared" si="21"/>
        <v>33</v>
      </c>
      <c r="S99" s="14">
        <v>80615</v>
      </c>
      <c r="T99" s="15">
        <f t="shared" si="22"/>
        <v>26</v>
      </c>
    </row>
    <row r="100" spans="2:20" x14ac:dyDescent="0.4">
      <c r="B100" s="94" t="s">
        <v>54</v>
      </c>
      <c r="C100" s="95" t="s">
        <v>55</v>
      </c>
      <c r="D100" s="14">
        <f t="shared" si="23"/>
        <v>22337.710634769672</v>
      </c>
      <c r="E100" s="15">
        <f t="shared" si="24"/>
        <v>56</v>
      </c>
      <c r="F100" s="14">
        <f t="shared" si="23"/>
        <v>10320.451386348672</v>
      </c>
      <c r="G100" s="15">
        <f t="shared" si="24"/>
        <v>59</v>
      </c>
      <c r="H100" s="14">
        <f t="shared" si="11"/>
        <v>0</v>
      </c>
      <c r="I100" s="15">
        <f t="shared" si="12"/>
        <v>43</v>
      </c>
      <c r="J100" s="14">
        <f t="shared" si="13"/>
        <v>12017.259248421002</v>
      </c>
      <c r="K100" s="15">
        <f t="shared" si="14"/>
        <v>44</v>
      </c>
      <c r="L100" s="14">
        <f t="shared" si="15"/>
        <v>285168.17250713293</v>
      </c>
      <c r="M100" s="15">
        <f t="shared" si="16"/>
        <v>32</v>
      </c>
      <c r="N100" s="14">
        <f t="shared" si="17"/>
        <v>134110.3896895652</v>
      </c>
      <c r="O100" s="50">
        <f t="shared" si="18"/>
        <v>45</v>
      </c>
      <c r="P100" s="53">
        <f t="shared" si="19"/>
        <v>0.4702852653944426</v>
      </c>
      <c r="Q100" s="14">
        <f t="shared" si="20"/>
        <v>151057.78281756773</v>
      </c>
      <c r="R100" s="50">
        <f t="shared" si="21"/>
        <v>25</v>
      </c>
      <c r="S100" s="14">
        <v>164028</v>
      </c>
      <c r="T100" s="15">
        <f t="shared" si="22"/>
        <v>10</v>
      </c>
    </row>
    <row r="101" spans="2:20" x14ac:dyDescent="0.4">
      <c r="B101" s="96" t="s">
        <v>56</v>
      </c>
      <c r="C101" s="97" t="s">
        <v>57</v>
      </c>
      <c r="D101" s="58">
        <f t="shared" si="23"/>
        <v>74219.885175367323</v>
      </c>
      <c r="E101" s="21">
        <f t="shared" si="24"/>
        <v>19</v>
      </c>
      <c r="F101" s="58">
        <f t="shared" si="23"/>
        <v>23929.107111934034</v>
      </c>
      <c r="G101" s="21">
        <f t="shared" si="24"/>
        <v>33</v>
      </c>
      <c r="H101" s="58">
        <f t="shared" si="11"/>
        <v>0</v>
      </c>
      <c r="I101" s="21">
        <f t="shared" si="12"/>
        <v>43</v>
      </c>
      <c r="J101" s="58">
        <f t="shared" si="13"/>
        <v>50290.778063433281</v>
      </c>
      <c r="K101" s="21">
        <f t="shared" si="14"/>
        <v>9</v>
      </c>
      <c r="L101" s="58">
        <f t="shared" si="15"/>
        <v>302732.26678744121</v>
      </c>
      <c r="M101" s="21">
        <f t="shared" si="16"/>
        <v>28</v>
      </c>
      <c r="N101" s="58">
        <f t="shared" si="17"/>
        <v>154307.85523038192</v>
      </c>
      <c r="O101" s="59">
        <f t="shared" si="18"/>
        <v>36</v>
      </c>
      <c r="P101" s="60">
        <f t="shared" si="19"/>
        <v>0.50971723915616429</v>
      </c>
      <c r="Q101" s="58">
        <f t="shared" si="20"/>
        <v>148424.41155705933</v>
      </c>
      <c r="R101" s="59">
        <f t="shared" si="21"/>
        <v>27</v>
      </c>
      <c r="S101" s="58">
        <v>75071</v>
      </c>
      <c r="T101" s="21">
        <f t="shared" si="22"/>
        <v>29</v>
      </c>
    </row>
    <row r="102" spans="2:20" x14ac:dyDescent="0.4">
      <c r="B102" s="94" t="s">
        <v>58</v>
      </c>
      <c r="C102" s="95" t="s">
        <v>59</v>
      </c>
      <c r="D102" s="14">
        <f t="shared" si="23"/>
        <v>51248.040795459696</v>
      </c>
      <c r="E102" s="15">
        <f t="shared" si="24"/>
        <v>33</v>
      </c>
      <c r="F102" s="14">
        <f t="shared" si="23"/>
        <v>35660.266490645648</v>
      </c>
      <c r="G102" s="15">
        <f t="shared" si="24"/>
        <v>17</v>
      </c>
      <c r="H102" s="14">
        <f t="shared" si="11"/>
        <v>838.36481650455903</v>
      </c>
      <c r="I102" s="15">
        <f t="shared" si="12"/>
        <v>32</v>
      </c>
      <c r="J102" s="14">
        <f t="shared" si="13"/>
        <v>14749.409488309486</v>
      </c>
      <c r="K102" s="15">
        <f t="shared" si="14"/>
        <v>40</v>
      </c>
      <c r="L102" s="14">
        <f t="shared" si="15"/>
        <v>316045.42248280236</v>
      </c>
      <c r="M102" s="15">
        <f t="shared" si="16"/>
        <v>23</v>
      </c>
      <c r="N102" s="14">
        <f t="shared" si="17"/>
        <v>159717.86807483481</v>
      </c>
      <c r="O102" s="50">
        <f t="shared" si="18"/>
        <v>31</v>
      </c>
      <c r="P102" s="53">
        <f t="shared" si="19"/>
        <v>0.5053636493770951</v>
      </c>
      <c r="Q102" s="14">
        <f t="shared" si="20"/>
        <v>156327.55440796755</v>
      </c>
      <c r="R102" s="50">
        <f t="shared" si="21"/>
        <v>23</v>
      </c>
      <c r="S102" s="14">
        <v>154527</v>
      </c>
      <c r="T102" s="15">
        <f t="shared" si="22"/>
        <v>11</v>
      </c>
    </row>
    <row r="103" spans="2:20" x14ac:dyDescent="0.4">
      <c r="B103" s="98" t="s">
        <v>60</v>
      </c>
      <c r="C103" s="99" t="s">
        <v>61</v>
      </c>
      <c r="D103" s="61">
        <f t="shared" si="23"/>
        <v>48081.56527863368</v>
      </c>
      <c r="E103" s="24">
        <f t="shared" si="24"/>
        <v>35</v>
      </c>
      <c r="F103" s="61">
        <f t="shared" si="23"/>
        <v>23216.186870909998</v>
      </c>
      <c r="G103" s="24">
        <f t="shared" si="24"/>
        <v>36</v>
      </c>
      <c r="H103" s="61">
        <f t="shared" si="11"/>
        <v>10396.660504152362</v>
      </c>
      <c r="I103" s="24">
        <f t="shared" si="12"/>
        <v>11</v>
      </c>
      <c r="J103" s="61">
        <f t="shared" si="13"/>
        <v>14468.717903571323</v>
      </c>
      <c r="K103" s="24">
        <f t="shared" si="14"/>
        <v>42</v>
      </c>
      <c r="L103" s="61">
        <f t="shared" si="15"/>
        <v>355377.4246559263</v>
      </c>
      <c r="M103" s="24">
        <f t="shared" si="16"/>
        <v>14</v>
      </c>
      <c r="N103" s="61">
        <f t="shared" si="17"/>
        <v>158503.28667429645</v>
      </c>
      <c r="O103" s="62">
        <f t="shared" si="18"/>
        <v>32</v>
      </c>
      <c r="P103" s="63">
        <f t="shared" si="19"/>
        <v>0.44601394370438169</v>
      </c>
      <c r="Q103" s="61">
        <f t="shared" si="20"/>
        <v>196874.13798162984</v>
      </c>
      <c r="R103" s="62">
        <f t="shared" si="21"/>
        <v>9</v>
      </c>
      <c r="S103" s="61">
        <v>68154</v>
      </c>
      <c r="T103" s="24">
        <f t="shared" si="22"/>
        <v>34</v>
      </c>
    </row>
    <row r="104" spans="2:20" x14ac:dyDescent="0.4">
      <c r="B104" s="94" t="s">
        <v>62</v>
      </c>
      <c r="C104" s="95" t="s">
        <v>63</v>
      </c>
      <c r="D104" s="14">
        <f t="shared" si="23"/>
        <v>26633.123592375025</v>
      </c>
      <c r="E104" s="15">
        <f t="shared" si="24"/>
        <v>52</v>
      </c>
      <c r="F104" s="14">
        <f t="shared" si="23"/>
        <v>7340.0357565766562</v>
      </c>
      <c r="G104" s="15">
        <f t="shared" si="24"/>
        <v>62</v>
      </c>
      <c r="H104" s="14">
        <f t="shared" si="11"/>
        <v>2219.0554691309294</v>
      </c>
      <c r="I104" s="15">
        <f t="shared" si="12"/>
        <v>24</v>
      </c>
      <c r="J104" s="14">
        <f t="shared" si="13"/>
        <v>17074.032366667441</v>
      </c>
      <c r="K104" s="15">
        <f t="shared" si="14"/>
        <v>35</v>
      </c>
      <c r="L104" s="14">
        <f t="shared" si="15"/>
        <v>312868.69906429219</v>
      </c>
      <c r="M104" s="15">
        <f t="shared" si="16"/>
        <v>26</v>
      </c>
      <c r="N104" s="14">
        <f t="shared" si="17"/>
        <v>98637.04752838469</v>
      </c>
      <c r="O104" s="50">
        <f t="shared" si="18"/>
        <v>60</v>
      </c>
      <c r="P104" s="53">
        <f t="shared" si="19"/>
        <v>0.31526658890257192</v>
      </c>
      <c r="Q104" s="14">
        <f t="shared" si="20"/>
        <v>214231.6515359075</v>
      </c>
      <c r="R104" s="50">
        <f t="shared" si="21"/>
        <v>6</v>
      </c>
      <c r="S104" s="14">
        <v>86138</v>
      </c>
      <c r="T104" s="15">
        <f t="shared" si="22"/>
        <v>24</v>
      </c>
    </row>
    <row r="105" spans="2:20" x14ac:dyDescent="0.4">
      <c r="B105" s="94" t="s">
        <v>64</v>
      </c>
      <c r="C105" s="95" t="s">
        <v>65</v>
      </c>
      <c r="D105" s="14">
        <f t="shared" si="23"/>
        <v>37286.182925166977</v>
      </c>
      <c r="E105" s="15">
        <f t="shared" si="24"/>
        <v>45</v>
      </c>
      <c r="F105" s="14">
        <f t="shared" si="23"/>
        <v>22463.265027943115</v>
      </c>
      <c r="G105" s="15">
        <f t="shared" si="24"/>
        <v>41</v>
      </c>
      <c r="H105" s="14">
        <f t="shared" si="11"/>
        <v>0</v>
      </c>
      <c r="I105" s="15">
        <f t="shared" si="12"/>
        <v>43</v>
      </c>
      <c r="J105" s="14">
        <f t="shared" si="13"/>
        <v>14822.917897223862</v>
      </c>
      <c r="K105" s="15">
        <f t="shared" si="14"/>
        <v>39</v>
      </c>
      <c r="L105" s="14">
        <f t="shared" si="15"/>
        <v>204264.23735744468</v>
      </c>
      <c r="M105" s="15">
        <f t="shared" si="16"/>
        <v>59</v>
      </c>
      <c r="N105" s="14">
        <f t="shared" si="17"/>
        <v>116218.7741378527</v>
      </c>
      <c r="O105" s="50">
        <f t="shared" si="18"/>
        <v>52</v>
      </c>
      <c r="P105" s="53">
        <f t="shared" si="19"/>
        <v>0.56896290628926849</v>
      </c>
      <c r="Q105" s="14">
        <f t="shared" si="20"/>
        <v>88045.463219591984</v>
      </c>
      <c r="R105" s="50">
        <f t="shared" si="21"/>
        <v>54</v>
      </c>
      <c r="S105" s="14">
        <v>110045</v>
      </c>
      <c r="T105" s="15">
        <f t="shared" si="22"/>
        <v>21</v>
      </c>
    </row>
    <row r="106" spans="2:20" x14ac:dyDescent="0.4">
      <c r="B106" s="94" t="s">
        <v>66</v>
      </c>
      <c r="C106" s="95" t="s">
        <v>67</v>
      </c>
      <c r="D106" s="14">
        <f t="shared" si="23"/>
        <v>14881.247457430116</v>
      </c>
      <c r="E106" s="15">
        <f t="shared" si="24"/>
        <v>60</v>
      </c>
      <c r="F106" s="14">
        <f t="shared" si="23"/>
        <v>13537.869762306038</v>
      </c>
      <c r="G106" s="15">
        <f t="shared" si="24"/>
        <v>55</v>
      </c>
      <c r="H106" s="14">
        <f t="shared" si="11"/>
        <v>33.394839309583311</v>
      </c>
      <c r="I106" s="15">
        <f t="shared" si="12"/>
        <v>40</v>
      </c>
      <c r="J106" s="14">
        <f t="shared" si="13"/>
        <v>1309.9828558144941</v>
      </c>
      <c r="K106" s="15">
        <f t="shared" si="14"/>
        <v>60</v>
      </c>
      <c r="L106" s="14">
        <f t="shared" si="15"/>
        <v>304806.074562678</v>
      </c>
      <c r="M106" s="15">
        <f t="shared" si="16"/>
        <v>27</v>
      </c>
      <c r="N106" s="14">
        <f t="shared" si="17"/>
        <v>129319.68820828732</v>
      </c>
      <c r="O106" s="50">
        <f t="shared" si="18"/>
        <v>47</v>
      </c>
      <c r="P106" s="53">
        <f t="shared" si="19"/>
        <v>0.42426873674951976</v>
      </c>
      <c r="Q106" s="14">
        <f t="shared" si="20"/>
        <v>175486.38635439065</v>
      </c>
      <c r="R106" s="50">
        <f t="shared" si="21"/>
        <v>16</v>
      </c>
      <c r="S106" s="14">
        <v>137656</v>
      </c>
      <c r="T106" s="15">
        <f t="shared" si="22"/>
        <v>15</v>
      </c>
    </row>
    <row r="107" spans="2:20" x14ac:dyDescent="0.4">
      <c r="B107" s="100" t="s">
        <v>68</v>
      </c>
      <c r="C107" s="101" t="s">
        <v>69</v>
      </c>
      <c r="D107" s="64">
        <f t="shared" si="23"/>
        <v>37407.387845905156</v>
      </c>
      <c r="E107" s="27">
        <f t="shared" si="24"/>
        <v>44</v>
      </c>
      <c r="F107" s="64">
        <f t="shared" si="23"/>
        <v>21776.251980602105</v>
      </c>
      <c r="G107" s="27">
        <f t="shared" si="24"/>
        <v>45</v>
      </c>
      <c r="H107" s="64">
        <f t="shared" si="11"/>
        <v>49.359005137561816</v>
      </c>
      <c r="I107" s="27">
        <f t="shared" si="12"/>
        <v>39</v>
      </c>
      <c r="J107" s="64">
        <f t="shared" si="13"/>
        <v>15581.77686016549</v>
      </c>
      <c r="K107" s="27">
        <f t="shared" si="14"/>
        <v>37</v>
      </c>
      <c r="L107" s="64">
        <f t="shared" si="15"/>
        <v>257918.82332228997</v>
      </c>
      <c r="M107" s="27">
        <f t="shared" si="16"/>
        <v>43</v>
      </c>
      <c r="N107" s="64">
        <f t="shared" si="17"/>
        <v>167165.61834797778</v>
      </c>
      <c r="O107" s="65">
        <f t="shared" si="18"/>
        <v>23</v>
      </c>
      <c r="P107" s="66">
        <f t="shared" si="19"/>
        <v>0.64813268064227758</v>
      </c>
      <c r="Q107" s="64">
        <f t="shared" si="20"/>
        <v>90753.20497431219</v>
      </c>
      <c r="R107" s="65">
        <f t="shared" si="21"/>
        <v>51</v>
      </c>
      <c r="S107" s="64">
        <v>62481</v>
      </c>
      <c r="T107" s="27">
        <f t="shared" si="22"/>
        <v>36</v>
      </c>
    </row>
    <row r="108" spans="2:20" x14ac:dyDescent="0.4">
      <c r="B108" s="94" t="s">
        <v>70</v>
      </c>
      <c r="C108" s="95" t="s">
        <v>71</v>
      </c>
      <c r="D108" s="14">
        <f t="shared" ref="D108:F123" si="25">+D38*1000/$S108</f>
        <v>56760.186573051433</v>
      </c>
      <c r="E108" s="15">
        <f t="shared" ref="E108:G123" si="26">RANK(D108,D$75:D$137)</f>
        <v>28</v>
      </c>
      <c r="F108" s="14">
        <f t="shared" si="25"/>
        <v>34450.79283685705</v>
      </c>
      <c r="G108" s="15">
        <f t="shared" si="26"/>
        <v>20</v>
      </c>
      <c r="H108" s="14">
        <f t="shared" si="11"/>
        <v>1993.6789996844429</v>
      </c>
      <c r="I108" s="15">
        <f t="shared" si="12"/>
        <v>25</v>
      </c>
      <c r="J108" s="14">
        <f t="shared" si="13"/>
        <v>20315.714736509941</v>
      </c>
      <c r="K108" s="15">
        <f t="shared" si="14"/>
        <v>32</v>
      </c>
      <c r="L108" s="14">
        <f t="shared" si="15"/>
        <v>301049.08882928366</v>
      </c>
      <c r="M108" s="15">
        <f t="shared" si="16"/>
        <v>30</v>
      </c>
      <c r="N108" s="14">
        <f t="shared" si="17"/>
        <v>151913.9121173872</v>
      </c>
      <c r="O108" s="50">
        <f t="shared" si="18"/>
        <v>41</v>
      </c>
      <c r="P108" s="53">
        <f t="shared" si="19"/>
        <v>0.50461508688881385</v>
      </c>
      <c r="Q108" s="14">
        <f t="shared" si="20"/>
        <v>149135.17671189649</v>
      </c>
      <c r="R108" s="50">
        <f t="shared" si="21"/>
        <v>26</v>
      </c>
      <c r="S108" s="14">
        <v>101408</v>
      </c>
      <c r="T108" s="15">
        <f t="shared" si="22"/>
        <v>22</v>
      </c>
    </row>
    <row r="109" spans="2:20" x14ac:dyDescent="0.4">
      <c r="B109" s="94" t="s">
        <v>72</v>
      </c>
      <c r="C109" s="95" t="s">
        <v>73</v>
      </c>
      <c r="D109" s="14">
        <f t="shared" si="25"/>
        <v>64583.688952110002</v>
      </c>
      <c r="E109" s="15">
        <f t="shared" si="26"/>
        <v>26</v>
      </c>
      <c r="F109" s="14">
        <f t="shared" si="25"/>
        <v>29429.018492176387</v>
      </c>
      <c r="G109" s="15">
        <f t="shared" si="26"/>
        <v>22</v>
      </c>
      <c r="H109" s="14">
        <f t="shared" si="11"/>
        <v>7634.6704599336181</v>
      </c>
      <c r="I109" s="15">
        <f t="shared" si="12"/>
        <v>16</v>
      </c>
      <c r="J109" s="14">
        <f t="shared" si="13"/>
        <v>27520</v>
      </c>
      <c r="K109" s="15">
        <f t="shared" si="14"/>
        <v>23</v>
      </c>
      <c r="L109" s="14">
        <f t="shared" si="15"/>
        <v>249584.99762920814</v>
      </c>
      <c r="M109" s="15">
        <f t="shared" si="16"/>
        <v>47</v>
      </c>
      <c r="N109" s="14">
        <f t="shared" si="17"/>
        <v>163637.0033191086</v>
      </c>
      <c r="O109" s="50">
        <f t="shared" si="18"/>
        <v>26</v>
      </c>
      <c r="P109" s="53">
        <f t="shared" si="19"/>
        <v>0.65563637587790125</v>
      </c>
      <c r="Q109" s="14">
        <f t="shared" si="20"/>
        <v>85947.994310099573</v>
      </c>
      <c r="R109" s="50">
        <f t="shared" si="21"/>
        <v>55</v>
      </c>
      <c r="S109" s="14">
        <v>52725</v>
      </c>
      <c r="T109" s="15">
        <f t="shared" si="22"/>
        <v>39</v>
      </c>
    </row>
    <row r="110" spans="2:20" x14ac:dyDescent="0.4">
      <c r="B110" s="100" t="s">
        <v>74</v>
      </c>
      <c r="C110" s="101" t="s">
        <v>75</v>
      </c>
      <c r="D110" s="64">
        <f t="shared" si="25"/>
        <v>44783.819231591704</v>
      </c>
      <c r="E110" s="27">
        <f t="shared" si="26"/>
        <v>37</v>
      </c>
      <c r="F110" s="64">
        <f t="shared" si="25"/>
        <v>18587.682657352627</v>
      </c>
      <c r="G110" s="27">
        <f t="shared" si="26"/>
        <v>50</v>
      </c>
      <c r="H110" s="64">
        <f t="shared" si="11"/>
        <v>0</v>
      </c>
      <c r="I110" s="27">
        <f t="shared" si="12"/>
        <v>43</v>
      </c>
      <c r="J110" s="64">
        <f t="shared" si="13"/>
        <v>26196.136574239077</v>
      </c>
      <c r="K110" s="27">
        <f t="shared" si="14"/>
        <v>25</v>
      </c>
      <c r="L110" s="64">
        <f t="shared" si="15"/>
        <v>261159.6550003564</v>
      </c>
      <c r="M110" s="27">
        <f t="shared" si="16"/>
        <v>41</v>
      </c>
      <c r="N110" s="64">
        <f t="shared" si="17"/>
        <v>153698.21084895573</v>
      </c>
      <c r="O110" s="65">
        <f t="shared" si="18"/>
        <v>38</v>
      </c>
      <c r="P110" s="66">
        <f t="shared" si="19"/>
        <v>0.58852203204490361</v>
      </c>
      <c r="Q110" s="64">
        <f t="shared" si="20"/>
        <v>107461.44415140068</v>
      </c>
      <c r="R110" s="65">
        <f t="shared" si="21"/>
        <v>44</v>
      </c>
      <c r="S110" s="64">
        <v>70145</v>
      </c>
      <c r="T110" s="27">
        <f t="shared" si="22"/>
        <v>33</v>
      </c>
    </row>
    <row r="111" spans="2:20" x14ac:dyDescent="0.4">
      <c r="B111" s="100" t="s">
        <v>76</v>
      </c>
      <c r="C111" s="101" t="s">
        <v>77</v>
      </c>
      <c r="D111" s="64">
        <f t="shared" si="25"/>
        <v>51834.74524248005</v>
      </c>
      <c r="E111" s="27">
        <f t="shared" si="26"/>
        <v>32</v>
      </c>
      <c r="F111" s="64">
        <f t="shared" si="25"/>
        <v>37116.635972989563</v>
      </c>
      <c r="G111" s="27">
        <f t="shared" si="26"/>
        <v>13</v>
      </c>
      <c r="H111" s="64">
        <f t="shared" si="11"/>
        <v>3391.8267122687012</v>
      </c>
      <c r="I111" s="27">
        <f t="shared" si="12"/>
        <v>22</v>
      </c>
      <c r="J111" s="64">
        <f t="shared" si="13"/>
        <v>11326.282557221784</v>
      </c>
      <c r="K111" s="27">
        <f t="shared" si="14"/>
        <v>45</v>
      </c>
      <c r="L111" s="64">
        <f t="shared" si="15"/>
        <v>275159.80005261773</v>
      </c>
      <c r="M111" s="27">
        <f t="shared" si="16"/>
        <v>36</v>
      </c>
      <c r="N111" s="64">
        <f t="shared" si="17"/>
        <v>160909.05901955627</v>
      </c>
      <c r="O111" s="65">
        <f t="shared" si="18"/>
        <v>30</v>
      </c>
      <c r="P111" s="66">
        <f t="shared" si="19"/>
        <v>0.58478403817994584</v>
      </c>
      <c r="Q111" s="64">
        <f t="shared" si="20"/>
        <v>114250.74103306148</v>
      </c>
      <c r="R111" s="65">
        <f t="shared" si="21"/>
        <v>41</v>
      </c>
      <c r="S111" s="64">
        <v>57015</v>
      </c>
      <c r="T111" s="27">
        <f t="shared" si="22"/>
        <v>37</v>
      </c>
    </row>
    <row r="112" spans="2:20" x14ac:dyDescent="0.4">
      <c r="B112" s="94" t="s">
        <v>78</v>
      </c>
      <c r="C112" s="95" t="s">
        <v>79</v>
      </c>
      <c r="D112" s="14">
        <f t="shared" si="25"/>
        <v>62534.58225425065</v>
      </c>
      <c r="E112" s="15">
        <f t="shared" si="26"/>
        <v>27</v>
      </c>
      <c r="F112" s="14">
        <f t="shared" si="25"/>
        <v>24665.240400855761</v>
      </c>
      <c r="G112" s="15">
        <f t="shared" si="26"/>
        <v>32</v>
      </c>
      <c r="H112" s="14">
        <f t="shared" si="11"/>
        <v>0</v>
      </c>
      <c r="I112" s="15">
        <f t="shared" si="12"/>
        <v>43</v>
      </c>
      <c r="J112" s="14">
        <f t="shared" si="13"/>
        <v>37869.341853394886</v>
      </c>
      <c r="K112" s="15">
        <f t="shared" si="14"/>
        <v>16</v>
      </c>
      <c r="L112" s="14">
        <f t="shared" si="15"/>
        <v>228085.59002364599</v>
      </c>
      <c r="M112" s="15">
        <f t="shared" si="16"/>
        <v>52</v>
      </c>
      <c r="N112" s="14">
        <f t="shared" si="17"/>
        <v>126504.67289719626</v>
      </c>
      <c r="O112" s="50">
        <f t="shared" si="18"/>
        <v>51</v>
      </c>
      <c r="P112" s="53">
        <f t="shared" si="19"/>
        <v>0.55463684875524721</v>
      </c>
      <c r="Q112" s="14">
        <f t="shared" si="20"/>
        <v>101580.91712644973</v>
      </c>
      <c r="R112" s="50">
        <f t="shared" si="21"/>
        <v>46</v>
      </c>
      <c r="S112" s="14">
        <v>71048</v>
      </c>
      <c r="T112" s="15">
        <f t="shared" si="22"/>
        <v>32</v>
      </c>
    </row>
    <row r="113" spans="2:20" x14ac:dyDescent="0.4">
      <c r="B113" s="94">
        <v>39</v>
      </c>
      <c r="C113" s="95" t="s">
        <v>80</v>
      </c>
      <c r="D113" s="14">
        <f t="shared" si="25"/>
        <v>83335.753947519901</v>
      </c>
      <c r="E113" s="15">
        <f t="shared" si="26"/>
        <v>14</v>
      </c>
      <c r="F113" s="14">
        <f t="shared" si="25"/>
        <v>28454.183972582116</v>
      </c>
      <c r="G113" s="15">
        <f t="shared" si="26"/>
        <v>24</v>
      </c>
      <c r="H113" s="14">
        <f t="shared" si="11"/>
        <v>16704.947794436721</v>
      </c>
      <c r="I113" s="15">
        <f t="shared" si="12"/>
        <v>8</v>
      </c>
      <c r="J113" s="14">
        <f t="shared" si="13"/>
        <v>38176.622180501065</v>
      </c>
      <c r="K113" s="15">
        <f t="shared" si="14"/>
        <v>14</v>
      </c>
      <c r="L113" s="14">
        <f t="shared" si="15"/>
        <v>324645.90547206404</v>
      </c>
      <c r="M113" s="15">
        <f t="shared" si="16"/>
        <v>21</v>
      </c>
      <c r="N113" s="14">
        <f t="shared" si="17"/>
        <v>154275.30353616309</v>
      </c>
      <c r="O113" s="50">
        <f t="shared" si="18"/>
        <v>37</v>
      </c>
      <c r="P113" s="53">
        <f t="shared" si="19"/>
        <v>0.47521099430418834</v>
      </c>
      <c r="Q113" s="14">
        <f t="shared" si="20"/>
        <v>170370.60193590095</v>
      </c>
      <c r="R113" s="50">
        <f t="shared" si="21"/>
        <v>17</v>
      </c>
      <c r="S113" s="14">
        <v>112919</v>
      </c>
      <c r="T113" s="15">
        <f t="shared" si="22"/>
        <v>20</v>
      </c>
    </row>
    <row r="114" spans="2:20" x14ac:dyDescent="0.4">
      <c r="B114" s="102">
        <v>40</v>
      </c>
      <c r="C114" s="103" t="s">
        <v>81</v>
      </c>
      <c r="D114" s="67">
        <f t="shared" si="25"/>
        <v>42483.290093206495</v>
      </c>
      <c r="E114" s="30">
        <f t="shared" si="26"/>
        <v>40</v>
      </c>
      <c r="F114" s="67">
        <f t="shared" si="25"/>
        <v>20208.76333237244</v>
      </c>
      <c r="G114" s="30">
        <f t="shared" si="26"/>
        <v>47</v>
      </c>
      <c r="H114" s="67">
        <f t="shared" si="11"/>
        <v>912.65494378783512</v>
      </c>
      <c r="I114" s="30">
        <f t="shared" si="12"/>
        <v>30</v>
      </c>
      <c r="J114" s="67">
        <f t="shared" si="13"/>
        <v>21361.87181704622</v>
      </c>
      <c r="K114" s="30">
        <f t="shared" si="14"/>
        <v>30</v>
      </c>
      <c r="L114" s="67">
        <f t="shared" si="15"/>
        <v>218425.09849140001</v>
      </c>
      <c r="M114" s="30">
        <f t="shared" si="16"/>
        <v>54</v>
      </c>
      <c r="N114" s="67">
        <f t="shared" si="17"/>
        <v>153267.85817238397</v>
      </c>
      <c r="O114" s="68">
        <f t="shared" si="18"/>
        <v>39</v>
      </c>
      <c r="P114" s="69">
        <f t="shared" si="19"/>
        <v>0.70169526868002552</v>
      </c>
      <c r="Q114" s="67">
        <f t="shared" si="20"/>
        <v>65157.240319016048</v>
      </c>
      <c r="R114" s="68">
        <f t="shared" si="21"/>
        <v>60</v>
      </c>
      <c r="S114" s="67">
        <v>52035</v>
      </c>
      <c r="T114" s="30">
        <f t="shared" si="22"/>
        <v>40</v>
      </c>
    </row>
    <row r="115" spans="2:20" x14ac:dyDescent="0.4">
      <c r="B115" s="104">
        <v>41</v>
      </c>
      <c r="C115" s="105" t="s">
        <v>82</v>
      </c>
      <c r="D115" s="70">
        <f t="shared" si="25"/>
        <v>10430.497108265634</v>
      </c>
      <c r="E115" s="33">
        <f t="shared" si="26"/>
        <v>63</v>
      </c>
      <c r="F115" s="70">
        <f t="shared" si="25"/>
        <v>7270.9903908904744</v>
      </c>
      <c r="G115" s="33">
        <f t="shared" si="26"/>
        <v>63</v>
      </c>
      <c r="H115" s="70">
        <f t="shared" si="11"/>
        <v>1745.1898192947319</v>
      </c>
      <c r="I115" s="33">
        <f t="shared" si="12"/>
        <v>27</v>
      </c>
      <c r="J115" s="70">
        <f t="shared" si="13"/>
        <v>1414.3168980804285</v>
      </c>
      <c r="K115" s="33">
        <f t="shared" si="14"/>
        <v>59</v>
      </c>
      <c r="L115" s="70">
        <f t="shared" si="15"/>
        <v>267505.34464522806</v>
      </c>
      <c r="M115" s="33">
        <f t="shared" si="16"/>
        <v>39</v>
      </c>
      <c r="N115" s="70">
        <f t="shared" si="17"/>
        <v>134835.65497220785</v>
      </c>
      <c r="O115" s="71">
        <f t="shared" si="18"/>
        <v>44</v>
      </c>
      <c r="P115" s="72">
        <f t="shared" si="19"/>
        <v>0.5040484523815032</v>
      </c>
      <c r="Q115" s="70">
        <f t="shared" si="20"/>
        <v>132669.68967302024</v>
      </c>
      <c r="R115" s="71">
        <f t="shared" si="21"/>
        <v>31</v>
      </c>
      <c r="S115" s="70">
        <v>44437</v>
      </c>
      <c r="T115" s="33">
        <f t="shared" si="22"/>
        <v>42</v>
      </c>
    </row>
    <row r="116" spans="2:20" x14ac:dyDescent="0.4">
      <c r="B116" s="94">
        <v>42</v>
      </c>
      <c r="C116" s="95" t="s">
        <v>83</v>
      </c>
      <c r="D116" s="14">
        <f t="shared" si="25"/>
        <v>13794.359484654866</v>
      </c>
      <c r="E116" s="15">
        <f t="shared" si="26"/>
        <v>61</v>
      </c>
      <c r="F116" s="14">
        <f t="shared" si="25"/>
        <v>13489.734995286477</v>
      </c>
      <c r="G116" s="15">
        <f t="shared" si="26"/>
        <v>56</v>
      </c>
      <c r="H116" s="14">
        <f t="shared" si="11"/>
        <v>0</v>
      </c>
      <c r="I116" s="15">
        <f t="shared" si="12"/>
        <v>43</v>
      </c>
      <c r="J116" s="14">
        <f t="shared" si="13"/>
        <v>304.62448936838797</v>
      </c>
      <c r="K116" s="15">
        <f t="shared" si="14"/>
        <v>63</v>
      </c>
      <c r="L116" s="14">
        <f t="shared" si="15"/>
        <v>389612.9674243218</v>
      </c>
      <c r="M116" s="15">
        <f t="shared" si="16"/>
        <v>8</v>
      </c>
      <c r="N116" s="14">
        <f t="shared" si="17"/>
        <v>85155.441499947628</v>
      </c>
      <c r="O116" s="50">
        <f t="shared" si="18"/>
        <v>62</v>
      </c>
      <c r="P116" s="53">
        <f t="shared" si="19"/>
        <v>0.2185641870774955</v>
      </c>
      <c r="Q116" s="14">
        <f t="shared" si="20"/>
        <v>304457.52592437417</v>
      </c>
      <c r="R116" s="50">
        <f t="shared" si="21"/>
        <v>2</v>
      </c>
      <c r="S116" s="14">
        <v>38188</v>
      </c>
      <c r="T116" s="15">
        <f t="shared" si="22"/>
        <v>43</v>
      </c>
    </row>
    <row r="117" spans="2:20" x14ac:dyDescent="0.4">
      <c r="B117" s="94">
        <v>43</v>
      </c>
      <c r="C117" s="95" t="s">
        <v>84</v>
      </c>
      <c r="D117" s="14">
        <f t="shared" si="25"/>
        <v>40349.28667410012</v>
      </c>
      <c r="E117" s="15">
        <f t="shared" si="26"/>
        <v>42</v>
      </c>
      <c r="F117" s="14">
        <f t="shared" si="25"/>
        <v>23898.590502330102</v>
      </c>
      <c r="G117" s="15">
        <f t="shared" si="26"/>
        <v>34</v>
      </c>
      <c r="H117" s="14">
        <f t="shared" si="11"/>
        <v>0</v>
      </c>
      <c r="I117" s="15">
        <f t="shared" si="12"/>
        <v>43</v>
      </c>
      <c r="J117" s="14">
        <f t="shared" si="13"/>
        <v>16450.696171770021</v>
      </c>
      <c r="K117" s="15">
        <f t="shared" si="14"/>
        <v>36</v>
      </c>
      <c r="L117" s="14">
        <f t="shared" si="15"/>
        <v>296977.18500729051</v>
      </c>
      <c r="M117" s="15">
        <f t="shared" si="16"/>
        <v>31</v>
      </c>
      <c r="N117" s="14">
        <f t="shared" si="17"/>
        <v>174393.25842696629</v>
      </c>
      <c r="O117" s="50">
        <f t="shared" si="18"/>
        <v>18</v>
      </c>
      <c r="P117" s="53">
        <f t="shared" si="19"/>
        <v>0.58722779806362935</v>
      </c>
      <c r="Q117" s="14">
        <f t="shared" si="20"/>
        <v>122583.92658032422</v>
      </c>
      <c r="R117" s="50">
        <f t="shared" si="21"/>
        <v>35</v>
      </c>
      <c r="S117" s="14">
        <v>34977</v>
      </c>
      <c r="T117" s="15">
        <f t="shared" si="22"/>
        <v>44</v>
      </c>
    </row>
    <row r="118" spans="2:20" x14ac:dyDescent="0.4">
      <c r="B118" s="94">
        <v>44</v>
      </c>
      <c r="C118" s="95" t="s">
        <v>85</v>
      </c>
      <c r="D118" s="14">
        <f t="shared" si="25"/>
        <v>80317.952534524098</v>
      </c>
      <c r="E118" s="15">
        <f t="shared" si="26"/>
        <v>15</v>
      </c>
      <c r="F118" s="14">
        <f t="shared" si="25"/>
        <v>34920.284462085503</v>
      </c>
      <c r="G118" s="15">
        <f t="shared" si="26"/>
        <v>19</v>
      </c>
      <c r="H118" s="14">
        <f t="shared" si="11"/>
        <v>4514.5952203754241</v>
      </c>
      <c r="I118" s="15">
        <f t="shared" si="12"/>
        <v>20</v>
      </c>
      <c r="J118" s="14">
        <f t="shared" si="13"/>
        <v>40883.072852063175</v>
      </c>
      <c r="K118" s="15">
        <f t="shared" si="14"/>
        <v>13</v>
      </c>
      <c r="L118" s="14">
        <f t="shared" si="15"/>
        <v>255842.96700570578</v>
      </c>
      <c r="M118" s="15">
        <f t="shared" si="16"/>
        <v>44</v>
      </c>
      <c r="N118" s="14">
        <f t="shared" si="17"/>
        <v>223096.91557099149</v>
      </c>
      <c r="O118" s="50">
        <f t="shared" si="18"/>
        <v>8</v>
      </c>
      <c r="P118" s="53">
        <f t="shared" si="19"/>
        <v>0.87200722451759249</v>
      </c>
      <c r="Q118" s="14">
        <f t="shared" si="20"/>
        <v>32746.051434714296</v>
      </c>
      <c r="R118" s="50">
        <f t="shared" si="21"/>
        <v>63</v>
      </c>
      <c r="S118" s="14">
        <v>12093</v>
      </c>
      <c r="T118" s="15">
        <f t="shared" si="22"/>
        <v>57</v>
      </c>
    </row>
    <row r="119" spans="2:20" x14ac:dyDescent="0.4">
      <c r="B119" s="94">
        <v>45</v>
      </c>
      <c r="C119" s="95" t="s">
        <v>86</v>
      </c>
      <c r="D119" s="14">
        <f t="shared" si="25"/>
        <v>35229.790543919109</v>
      </c>
      <c r="E119" s="15">
        <f t="shared" si="26"/>
        <v>46</v>
      </c>
      <c r="F119" s="14">
        <f t="shared" si="25"/>
        <v>25053.280737818768</v>
      </c>
      <c r="G119" s="15">
        <f t="shared" si="26"/>
        <v>30</v>
      </c>
      <c r="H119" s="14">
        <f t="shared" si="11"/>
        <v>2379.1321740096673</v>
      </c>
      <c r="I119" s="15">
        <f t="shared" si="12"/>
        <v>23</v>
      </c>
      <c r="J119" s="14">
        <f t="shared" si="13"/>
        <v>7797.3776320906718</v>
      </c>
      <c r="K119" s="15">
        <f t="shared" si="14"/>
        <v>51</v>
      </c>
      <c r="L119" s="14">
        <f t="shared" si="15"/>
        <v>334652.75848658261</v>
      </c>
      <c r="M119" s="15">
        <f t="shared" si="16"/>
        <v>18</v>
      </c>
      <c r="N119" s="14">
        <f t="shared" si="17"/>
        <v>168684.09356075336</v>
      </c>
      <c r="O119" s="50">
        <f t="shared" si="18"/>
        <v>21</v>
      </c>
      <c r="P119" s="53">
        <f t="shared" si="19"/>
        <v>0.50405708389675952</v>
      </c>
      <c r="Q119" s="14">
        <f t="shared" si="20"/>
        <v>165968.66492582922</v>
      </c>
      <c r="R119" s="50">
        <f t="shared" si="21"/>
        <v>20</v>
      </c>
      <c r="S119" s="14">
        <v>17999</v>
      </c>
      <c r="T119" s="15">
        <f t="shared" si="22"/>
        <v>53</v>
      </c>
    </row>
    <row r="120" spans="2:20" x14ac:dyDescent="0.4">
      <c r="B120" s="94">
        <v>46</v>
      </c>
      <c r="C120" s="95" t="s">
        <v>87</v>
      </c>
      <c r="D120" s="14">
        <f t="shared" si="25"/>
        <v>33439.019013502344</v>
      </c>
      <c r="E120" s="15">
        <f t="shared" si="26"/>
        <v>49</v>
      </c>
      <c r="F120" s="14">
        <f t="shared" si="25"/>
        <v>27722.678423808211</v>
      </c>
      <c r="G120" s="15">
        <f t="shared" si="26"/>
        <v>28</v>
      </c>
      <c r="H120" s="14">
        <f t="shared" si="11"/>
        <v>128.90603472030861</v>
      </c>
      <c r="I120" s="15">
        <f t="shared" si="12"/>
        <v>35</v>
      </c>
      <c r="J120" s="14">
        <f t="shared" si="13"/>
        <v>5587.4345549738218</v>
      </c>
      <c r="K120" s="15">
        <f t="shared" si="14"/>
        <v>55</v>
      </c>
      <c r="L120" s="14">
        <f t="shared" si="15"/>
        <v>388043.75861118763</v>
      </c>
      <c r="M120" s="15">
        <f t="shared" si="16"/>
        <v>9</v>
      </c>
      <c r="N120" s="14">
        <f t="shared" si="17"/>
        <v>204457.15073022872</v>
      </c>
      <c r="O120" s="50">
        <f t="shared" si="18"/>
        <v>11</v>
      </c>
      <c r="P120" s="53">
        <f t="shared" si="19"/>
        <v>0.52689199656755936</v>
      </c>
      <c r="Q120" s="14">
        <f t="shared" si="20"/>
        <v>183586.60788095894</v>
      </c>
      <c r="R120" s="50">
        <f t="shared" si="21"/>
        <v>13</v>
      </c>
      <c r="S120" s="14">
        <v>18145</v>
      </c>
      <c r="T120" s="15">
        <f t="shared" si="22"/>
        <v>52</v>
      </c>
    </row>
    <row r="121" spans="2:20" x14ac:dyDescent="0.4">
      <c r="B121" s="94">
        <v>47</v>
      </c>
      <c r="C121" s="95" t="s">
        <v>88</v>
      </c>
      <c r="D121" s="14">
        <f t="shared" si="25"/>
        <v>24431.399835536718</v>
      </c>
      <c r="E121" s="15">
        <f t="shared" si="26"/>
        <v>53</v>
      </c>
      <c r="F121" s="14">
        <f t="shared" si="25"/>
        <v>19247.137706369791</v>
      </c>
      <c r="G121" s="15">
        <f t="shared" si="26"/>
        <v>48</v>
      </c>
      <c r="H121" s="14">
        <f t="shared" si="11"/>
        <v>62.496046555759378</v>
      </c>
      <c r="I121" s="15">
        <f t="shared" si="12"/>
        <v>38</v>
      </c>
      <c r="J121" s="14">
        <f t="shared" si="13"/>
        <v>5121.7660826111705</v>
      </c>
      <c r="K121" s="15">
        <f t="shared" si="14"/>
        <v>56</v>
      </c>
      <c r="L121" s="14">
        <f t="shared" si="15"/>
        <v>319318.26807514706</v>
      </c>
      <c r="M121" s="15">
        <f t="shared" si="16"/>
        <v>22</v>
      </c>
      <c r="N121" s="14">
        <f t="shared" si="17"/>
        <v>174891.29609715985</v>
      </c>
      <c r="O121" s="50">
        <f t="shared" si="18"/>
        <v>17</v>
      </c>
      <c r="P121" s="53">
        <f t="shared" si="19"/>
        <v>0.54770213164253301</v>
      </c>
      <c r="Q121" s="14">
        <f t="shared" si="20"/>
        <v>144426.97197798721</v>
      </c>
      <c r="R121" s="50">
        <f t="shared" si="21"/>
        <v>29</v>
      </c>
      <c r="S121" s="14">
        <v>31618</v>
      </c>
      <c r="T121" s="15">
        <f t="shared" si="22"/>
        <v>47</v>
      </c>
    </row>
    <row r="122" spans="2:20" x14ac:dyDescent="0.4">
      <c r="B122" s="94">
        <v>48</v>
      </c>
      <c r="C122" s="95" t="s">
        <v>89</v>
      </c>
      <c r="D122" s="14">
        <f t="shared" si="25"/>
        <v>68619.174434087879</v>
      </c>
      <c r="E122" s="15">
        <f t="shared" si="26"/>
        <v>22</v>
      </c>
      <c r="F122" s="14">
        <f t="shared" si="25"/>
        <v>42175.575423245195</v>
      </c>
      <c r="G122" s="15">
        <f t="shared" si="26"/>
        <v>11</v>
      </c>
      <c r="H122" s="14">
        <f t="shared" si="11"/>
        <v>0</v>
      </c>
      <c r="I122" s="15">
        <f t="shared" si="12"/>
        <v>43</v>
      </c>
      <c r="J122" s="14">
        <f t="shared" si="13"/>
        <v>26443.599010842685</v>
      </c>
      <c r="K122" s="15">
        <f t="shared" si="14"/>
        <v>24</v>
      </c>
      <c r="L122" s="14">
        <f t="shared" si="15"/>
        <v>315402.03538139624</v>
      </c>
      <c r="M122" s="15">
        <f t="shared" si="16"/>
        <v>24</v>
      </c>
      <c r="N122" s="14">
        <f t="shared" si="17"/>
        <v>204622.31310633442</v>
      </c>
      <c r="O122" s="50">
        <f t="shared" si="18"/>
        <v>10</v>
      </c>
      <c r="P122" s="53">
        <f t="shared" si="19"/>
        <v>0.6487666221268904</v>
      </c>
      <c r="Q122" s="14">
        <f t="shared" si="20"/>
        <v>110779.72227506182</v>
      </c>
      <c r="R122" s="50">
        <f t="shared" si="21"/>
        <v>43</v>
      </c>
      <c r="S122" s="14">
        <v>21028</v>
      </c>
      <c r="T122" s="15">
        <f t="shared" si="22"/>
        <v>50</v>
      </c>
    </row>
    <row r="123" spans="2:20" x14ac:dyDescent="0.4">
      <c r="B123" s="94">
        <v>49</v>
      </c>
      <c r="C123" s="95" t="s">
        <v>90</v>
      </c>
      <c r="D123" s="14">
        <f t="shared" si="25"/>
        <v>75931.894268725329</v>
      </c>
      <c r="E123" s="15">
        <f t="shared" si="26"/>
        <v>18</v>
      </c>
      <c r="F123" s="14">
        <f t="shared" si="25"/>
        <v>63176.835057212811</v>
      </c>
      <c r="G123" s="15">
        <f t="shared" si="26"/>
        <v>5</v>
      </c>
      <c r="H123" s="14">
        <f t="shared" si="11"/>
        <v>10383.400789486834</v>
      </c>
      <c r="I123" s="15">
        <f t="shared" si="12"/>
        <v>12</v>
      </c>
      <c r="J123" s="14">
        <f t="shared" si="13"/>
        <v>2371.6584220256832</v>
      </c>
      <c r="K123" s="15">
        <f t="shared" si="14"/>
        <v>58</v>
      </c>
      <c r="L123" s="14">
        <f t="shared" si="15"/>
        <v>315051.61644930794</v>
      </c>
      <c r="M123" s="15">
        <f t="shared" si="16"/>
        <v>25</v>
      </c>
      <c r="N123" s="14">
        <f t="shared" si="17"/>
        <v>195681.75685804227</v>
      </c>
      <c r="O123" s="50">
        <f t="shared" si="18"/>
        <v>13</v>
      </c>
      <c r="P123" s="53">
        <f t="shared" si="19"/>
        <v>0.62111015034111916</v>
      </c>
      <c r="Q123" s="14">
        <f t="shared" si="20"/>
        <v>119369.85959126567</v>
      </c>
      <c r="R123" s="50">
        <f t="shared" si="21"/>
        <v>38</v>
      </c>
      <c r="S123" s="14">
        <v>20013</v>
      </c>
      <c r="T123" s="15">
        <f t="shared" si="22"/>
        <v>51</v>
      </c>
    </row>
    <row r="124" spans="2:20" x14ac:dyDescent="0.4">
      <c r="B124" s="94">
        <v>50</v>
      </c>
      <c r="C124" s="95" t="s">
        <v>91</v>
      </c>
      <c r="D124" s="14">
        <f t="shared" ref="D124:F138" si="27">+D54*1000/$S124</f>
        <v>42644.867607199943</v>
      </c>
      <c r="E124" s="15">
        <f t="shared" ref="E124:G137" si="28">RANK(D124,D$75:D$137)</f>
        <v>39</v>
      </c>
      <c r="F124" s="14">
        <f t="shared" si="27"/>
        <v>20397.873375495168</v>
      </c>
      <c r="G124" s="15">
        <f t="shared" si="28"/>
        <v>46</v>
      </c>
      <c r="H124" s="14">
        <f t="shared" si="11"/>
        <v>13.065536173465842</v>
      </c>
      <c r="I124" s="15">
        <f t="shared" si="12"/>
        <v>41</v>
      </c>
      <c r="J124" s="14">
        <f t="shared" si="13"/>
        <v>22233.928695531307</v>
      </c>
      <c r="K124" s="15">
        <f t="shared" si="14"/>
        <v>29</v>
      </c>
      <c r="L124" s="14">
        <f t="shared" si="15"/>
        <v>402296.33748001949</v>
      </c>
      <c r="M124" s="15">
        <f t="shared" si="16"/>
        <v>7</v>
      </c>
      <c r="N124" s="14">
        <f t="shared" si="17"/>
        <v>197392.86955313088</v>
      </c>
      <c r="O124" s="50">
        <f t="shared" si="18"/>
        <v>12</v>
      </c>
      <c r="P124" s="53">
        <f t="shared" si="19"/>
        <v>0.49066534085196495</v>
      </c>
      <c r="Q124" s="14">
        <f t="shared" si="20"/>
        <v>204903.46792688858</v>
      </c>
      <c r="R124" s="50">
        <f t="shared" si="21"/>
        <v>8</v>
      </c>
      <c r="S124" s="14">
        <v>14389</v>
      </c>
      <c r="T124" s="15">
        <f t="shared" si="22"/>
        <v>54</v>
      </c>
    </row>
    <row r="125" spans="2:20" x14ac:dyDescent="0.4">
      <c r="B125" s="94">
        <v>51</v>
      </c>
      <c r="C125" s="95" t="s">
        <v>92</v>
      </c>
      <c r="D125" s="14">
        <f t="shared" si="27"/>
        <v>182872.1626866931</v>
      </c>
      <c r="E125" s="15">
        <f t="shared" si="28"/>
        <v>6</v>
      </c>
      <c r="F125" s="14">
        <f t="shared" si="27"/>
        <v>39469.74938823728</v>
      </c>
      <c r="G125" s="15">
        <f t="shared" si="28"/>
        <v>12</v>
      </c>
      <c r="H125" s="14">
        <f t="shared" si="11"/>
        <v>20876.044215678001</v>
      </c>
      <c r="I125" s="15">
        <f t="shared" si="12"/>
        <v>7</v>
      </c>
      <c r="J125" s="14">
        <f t="shared" si="13"/>
        <v>122526.36908277782</v>
      </c>
      <c r="K125" s="15">
        <f t="shared" si="14"/>
        <v>4</v>
      </c>
      <c r="L125" s="14">
        <f t="shared" si="15"/>
        <v>697223.1035355666</v>
      </c>
      <c r="M125" s="15">
        <f t="shared" si="16"/>
        <v>1</v>
      </c>
      <c r="N125" s="14">
        <f t="shared" si="17"/>
        <v>283405.95730318117</v>
      </c>
      <c r="O125" s="50">
        <f t="shared" si="18"/>
        <v>2</v>
      </c>
      <c r="P125" s="53">
        <f t="shared" si="19"/>
        <v>0.40647815005849719</v>
      </c>
      <c r="Q125" s="14">
        <f t="shared" si="20"/>
        <v>413817.14623238548</v>
      </c>
      <c r="R125" s="50">
        <f t="shared" si="21"/>
        <v>1</v>
      </c>
      <c r="S125" s="14">
        <v>11851</v>
      </c>
      <c r="T125" s="15">
        <f t="shared" si="22"/>
        <v>58</v>
      </c>
    </row>
    <row r="126" spans="2:20" x14ac:dyDescent="0.4">
      <c r="B126" s="94">
        <v>52</v>
      </c>
      <c r="C126" s="95" t="s">
        <v>93</v>
      </c>
      <c r="D126" s="14">
        <f t="shared" si="27"/>
        <v>130237.98521256931</v>
      </c>
      <c r="E126" s="15">
        <f t="shared" si="28"/>
        <v>8</v>
      </c>
      <c r="F126" s="14">
        <f t="shared" si="27"/>
        <v>118175.02310536044</v>
      </c>
      <c r="G126" s="15">
        <f t="shared" si="28"/>
        <v>2</v>
      </c>
      <c r="H126" s="14">
        <f t="shared" si="11"/>
        <v>4451.4787430683919</v>
      </c>
      <c r="I126" s="15">
        <f t="shared" si="12"/>
        <v>21</v>
      </c>
      <c r="J126" s="14">
        <f t="shared" si="13"/>
        <v>7611.4833641404803</v>
      </c>
      <c r="K126" s="15">
        <f t="shared" si="14"/>
        <v>52</v>
      </c>
      <c r="L126" s="14">
        <f t="shared" si="15"/>
        <v>364675.71626617375</v>
      </c>
      <c r="M126" s="15">
        <f t="shared" si="16"/>
        <v>13</v>
      </c>
      <c r="N126" s="14">
        <f t="shared" si="17"/>
        <v>232635.85951940849</v>
      </c>
      <c r="O126" s="50">
        <f t="shared" si="18"/>
        <v>6</v>
      </c>
      <c r="P126" s="53">
        <f t="shared" si="19"/>
        <v>0.63792528304684137</v>
      </c>
      <c r="Q126" s="14">
        <f t="shared" si="20"/>
        <v>132039.85674676526</v>
      </c>
      <c r="R126" s="50">
        <f t="shared" si="21"/>
        <v>32</v>
      </c>
      <c r="S126" s="14">
        <v>8656</v>
      </c>
      <c r="T126" s="15">
        <f t="shared" si="22"/>
        <v>61</v>
      </c>
    </row>
    <row r="127" spans="2:20" x14ac:dyDescent="0.4">
      <c r="B127" s="94">
        <v>53</v>
      </c>
      <c r="C127" s="95" t="s">
        <v>94</v>
      </c>
      <c r="D127" s="14">
        <f t="shared" si="27"/>
        <v>187266.74443472343</v>
      </c>
      <c r="E127" s="15">
        <f t="shared" si="28"/>
        <v>5</v>
      </c>
      <c r="F127" s="14">
        <f t="shared" si="27"/>
        <v>61083.50345095752</v>
      </c>
      <c r="G127" s="15">
        <f t="shared" si="28"/>
        <v>7</v>
      </c>
      <c r="H127" s="14">
        <f t="shared" si="11"/>
        <v>42922.134733158353</v>
      </c>
      <c r="I127" s="15">
        <f t="shared" si="12"/>
        <v>3</v>
      </c>
      <c r="J127" s="14">
        <f t="shared" si="13"/>
        <v>83261.106250607569</v>
      </c>
      <c r="K127" s="15">
        <f t="shared" si="14"/>
        <v>5</v>
      </c>
      <c r="L127" s="14">
        <f t="shared" si="15"/>
        <v>344246.42752989207</v>
      </c>
      <c r="M127" s="15">
        <f t="shared" si="16"/>
        <v>16</v>
      </c>
      <c r="N127" s="14">
        <f t="shared" si="17"/>
        <v>223871.8771264703</v>
      </c>
      <c r="O127" s="50">
        <f t="shared" si="18"/>
        <v>7</v>
      </c>
      <c r="P127" s="53">
        <f t="shared" si="19"/>
        <v>0.65032447462953191</v>
      </c>
      <c r="Q127" s="14">
        <f t="shared" si="20"/>
        <v>120374.55040342179</v>
      </c>
      <c r="R127" s="50">
        <f t="shared" si="21"/>
        <v>37</v>
      </c>
      <c r="S127" s="14">
        <v>10287</v>
      </c>
      <c r="T127" s="15">
        <f t="shared" si="22"/>
        <v>60</v>
      </c>
    </row>
    <row r="128" spans="2:20" x14ac:dyDescent="0.4">
      <c r="B128" s="94">
        <v>54</v>
      </c>
      <c r="C128" s="95" t="s">
        <v>95</v>
      </c>
      <c r="D128" s="14">
        <f t="shared" si="27"/>
        <v>68939.567769477057</v>
      </c>
      <c r="E128" s="15">
        <f t="shared" si="28"/>
        <v>20</v>
      </c>
      <c r="F128" s="14">
        <f t="shared" si="27"/>
        <v>62377.668089647814</v>
      </c>
      <c r="G128" s="15">
        <f t="shared" si="28"/>
        <v>6</v>
      </c>
      <c r="H128" s="14">
        <f t="shared" si="11"/>
        <v>6187.299893276414</v>
      </c>
      <c r="I128" s="15">
        <f t="shared" si="12"/>
        <v>17</v>
      </c>
      <c r="J128" s="14">
        <f t="shared" si="13"/>
        <v>374.59978655282816</v>
      </c>
      <c r="K128" s="15">
        <f t="shared" si="14"/>
        <v>62</v>
      </c>
      <c r="L128" s="14">
        <f t="shared" si="15"/>
        <v>421114.72785485594</v>
      </c>
      <c r="M128" s="15">
        <f t="shared" si="16"/>
        <v>6</v>
      </c>
      <c r="N128" s="14">
        <f t="shared" si="17"/>
        <v>264077.90821771609</v>
      </c>
      <c r="O128" s="50">
        <f t="shared" si="18"/>
        <v>4</v>
      </c>
      <c r="P128" s="53">
        <f t="shared" si="19"/>
        <v>0.6270925492511743</v>
      </c>
      <c r="Q128" s="14">
        <f t="shared" si="20"/>
        <v>157036.81963713979</v>
      </c>
      <c r="R128" s="50">
        <f t="shared" si="21"/>
        <v>22</v>
      </c>
      <c r="S128" s="14">
        <v>7496</v>
      </c>
      <c r="T128" s="15">
        <f t="shared" si="22"/>
        <v>62</v>
      </c>
    </row>
    <row r="129" spans="2:20" x14ac:dyDescent="0.4">
      <c r="B129" s="94">
        <v>55</v>
      </c>
      <c r="C129" s="95" t="s">
        <v>96</v>
      </c>
      <c r="D129" s="14">
        <f t="shared" si="27"/>
        <v>199945.9546147061</v>
      </c>
      <c r="E129" s="15">
        <f t="shared" si="28"/>
        <v>4</v>
      </c>
      <c r="F129" s="14">
        <f t="shared" si="27"/>
        <v>115863.92430438618</v>
      </c>
      <c r="G129" s="15">
        <f t="shared" si="28"/>
        <v>3</v>
      </c>
      <c r="H129" s="14">
        <f t="shared" si="11"/>
        <v>64200.946195172801</v>
      </c>
      <c r="I129" s="15">
        <f t="shared" si="12"/>
        <v>1</v>
      </c>
      <c r="J129" s="14">
        <f t="shared" si="13"/>
        <v>19881.084115147143</v>
      </c>
      <c r="K129" s="15">
        <f t="shared" si="14"/>
        <v>33</v>
      </c>
      <c r="L129" s="14">
        <f t="shared" si="15"/>
        <v>558869.45714056608</v>
      </c>
      <c r="M129" s="15">
        <f t="shared" si="16"/>
        <v>2</v>
      </c>
      <c r="N129" s="14">
        <f t="shared" si="17"/>
        <v>263842.91556410876</v>
      </c>
      <c r="O129" s="50">
        <f t="shared" si="18"/>
        <v>5</v>
      </c>
      <c r="P129" s="53">
        <f t="shared" si="19"/>
        <v>0.47210115384378099</v>
      </c>
      <c r="Q129" s="14">
        <f t="shared" si="20"/>
        <v>295026.54157645738</v>
      </c>
      <c r="R129" s="50">
        <f t="shared" si="21"/>
        <v>3</v>
      </c>
      <c r="S129" s="14">
        <v>12471</v>
      </c>
      <c r="T129" s="15">
        <f t="shared" si="22"/>
        <v>56</v>
      </c>
    </row>
    <row r="130" spans="2:20" x14ac:dyDescent="0.4">
      <c r="B130" s="94">
        <v>56</v>
      </c>
      <c r="C130" s="95" t="s">
        <v>97</v>
      </c>
      <c r="D130" s="14">
        <f t="shared" si="27"/>
        <v>614847.76902887144</v>
      </c>
      <c r="E130" s="15">
        <f t="shared" si="28"/>
        <v>1</v>
      </c>
      <c r="F130" s="14">
        <f t="shared" si="27"/>
        <v>478182.41469816276</v>
      </c>
      <c r="G130" s="15">
        <f t="shared" si="28"/>
        <v>1</v>
      </c>
      <c r="H130" s="14">
        <f t="shared" si="11"/>
        <v>9.8425196850393704</v>
      </c>
      <c r="I130" s="15">
        <f t="shared" si="12"/>
        <v>42</v>
      </c>
      <c r="J130" s="14">
        <f t="shared" si="13"/>
        <v>136655.51181102364</v>
      </c>
      <c r="K130" s="15">
        <f t="shared" si="14"/>
        <v>2</v>
      </c>
      <c r="L130" s="14">
        <f t="shared" si="15"/>
        <v>462281.49606299214</v>
      </c>
      <c r="M130" s="15">
        <f t="shared" si="16"/>
        <v>4</v>
      </c>
      <c r="N130" s="14">
        <f t="shared" si="17"/>
        <v>341121.71916010499</v>
      </c>
      <c r="O130" s="50">
        <f t="shared" si="18"/>
        <v>1</v>
      </c>
      <c r="P130" s="53">
        <f t="shared" si="19"/>
        <v>0.7379090923285031</v>
      </c>
      <c r="Q130" s="14">
        <f t="shared" si="20"/>
        <v>121159.77690288714</v>
      </c>
      <c r="R130" s="50">
        <f t="shared" si="21"/>
        <v>36</v>
      </c>
      <c r="S130" s="14">
        <v>3048</v>
      </c>
      <c r="T130" s="15">
        <f t="shared" si="22"/>
        <v>63</v>
      </c>
    </row>
    <row r="131" spans="2:20" x14ac:dyDescent="0.4">
      <c r="B131" s="94">
        <v>57</v>
      </c>
      <c r="C131" s="95" t="s">
        <v>98</v>
      </c>
      <c r="D131" s="14">
        <f t="shared" si="27"/>
        <v>76704.626644593533</v>
      </c>
      <c r="E131" s="15">
        <f t="shared" si="28"/>
        <v>17</v>
      </c>
      <c r="F131" s="14">
        <f t="shared" si="27"/>
        <v>55687.461880282302</v>
      </c>
      <c r="G131" s="15">
        <f t="shared" si="28"/>
        <v>9</v>
      </c>
      <c r="H131" s="14">
        <f t="shared" si="11"/>
        <v>1355.84211902065</v>
      </c>
      <c r="I131" s="15">
        <f t="shared" si="12"/>
        <v>29</v>
      </c>
      <c r="J131" s="14">
        <f t="shared" si="13"/>
        <v>19661.32264529058</v>
      </c>
      <c r="K131" s="15">
        <f t="shared" si="14"/>
        <v>34</v>
      </c>
      <c r="L131" s="14">
        <f t="shared" si="15"/>
        <v>368774.85405593796</v>
      </c>
      <c r="M131" s="15">
        <f t="shared" si="16"/>
        <v>11</v>
      </c>
      <c r="N131" s="14">
        <f t="shared" si="17"/>
        <v>273968.54578722664</v>
      </c>
      <c r="O131" s="50">
        <f t="shared" si="18"/>
        <v>3</v>
      </c>
      <c r="P131" s="53">
        <f t="shared" si="19"/>
        <v>0.74291547477819475</v>
      </c>
      <c r="Q131" s="14">
        <f t="shared" si="20"/>
        <v>94806.308268711335</v>
      </c>
      <c r="R131" s="50">
        <f t="shared" si="21"/>
        <v>49</v>
      </c>
      <c r="S131" s="14">
        <v>11477</v>
      </c>
      <c r="T131" s="15">
        <f t="shared" si="22"/>
        <v>59</v>
      </c>
    </row>
    <row r="132" spans="2:20" x14ac:dyDescent="0.4">
      <c r="B132" s="94">
        <v>58</v>
      </c>
      <c r="C132" s="95" t="s">
        <v>99</v>
      </c>
      <c r="D132" s="14">
        <f t="shared" si="27"/>
        <v>243546.58872175092</v>
      </c>
      <c r="E132" s="15">
        <f t="shared" si="28"/>
        <v>2</v>
      </c>
      <c r="F132" s="14">
        <f t="shared" si="27"/>
        <v>76802.808868610533</v>
      </c>
      <c r="G132" s="15">
        <f t="shared" si="28"/>
        <v>4</v>
      </c>
      <c r="H132" s="14">
        <f t="shared" si="11"/>
        <v>31461.039423968061</v>
      </c>
      <c r="I132" s="15">
        <f t="shared" si="12"/>
        <v>5</v>
      </c>
      <c r="J132" s="14">
        <f t="shared" si="13"/>
        <v>135282.74042917232</v>
      </c>
      <c r="K132" s="15">
        <f t="shared" si="14"/>
        <v>3</v>
      </c>
      <c r="L132" s="14">
        <f t="shared" si="15"/>
        <v>349040.3507521209</v>
      </c>
      <c r="M132" s="15">
        <f t="shared" si="16"/>
        <v>15</v>
      </c>
      <c r="N132" s="14">
        <f t="shared" si="17"/>
        <v>169196.26434733014</v>
      </c>
      <c r="O132" s="50">
        <f t="shared" si="18"/>
        <v>20</v>
      </c>
      <c r="P132" s="53">
        <f t="shared" si="19"/>
        <v>0.4847470041292985</v>
      </c>
      <c r="Q132" s="14">
        <f t="shared" si="20"/>
        <v>179844.08640479075</v>
      </c>
      <c r="R132" s="50">
        <f t="shared" si="21"/>
        <v>14</v>
      </c>
      <c r="S132" s="14">
        <v>14027</v>
      </c>
      <c r="T132" s="15">
        <f t="shared" si="22"/>
        <v>55</v>
      </c>
    </row>
    <row r="133" spans="2:20" x14ac:dyDescent="0.4">
      <c r="B133" s="94">
        <v>59</v>
      </c>
      <c r="C133" s="95" t="s">
        <v>100</v>
      </c>
      <c r="D133" s="14">
        <f t="shared" si="27"/>
        <v>96187.721031000096</v>
      </c>
      <c r="E133" s="15">
        <f t="shared" si="28"/>
        <v>11</v>
      </c>
      <c r="F133" s="14">
        <f t="shared" si="27"/>
        <v>32691.783222353202</v>
      </c>
      <c r="G133" s="15">
        <f t="shared" si="28"/>
        <v>21</v>
      </c>
      <c r="H133" s="14">
        <f t="shared" si="11"/>
        <v>25485.838085831714</v>
      </c>
      <c r="I133" s="15">
        <f t="shared" si="12"/>
        <v>6</v>
      </c>
      <c r="J133" s="14">
        <f t="shared" si="13"/>
        <v>38010.099722815175</v>
      </c>
      <c r="K133" s="15">
        <f t="shared" si="14"/>
        <v>15</v>
      </c>
      <c r="L133" s="14">
        <f t="shared" si="15"/>
        <v>271444.89756905724</v>
      </c>
      <c r="M133" s="15">
        <f t="shared" si="16"/>
        <v>38</v>
      </c>
      <c r="N133" s="14">
        <f t="shared" si="17"/>
        <v>155088.03007614618</v>
      </c>
      <c r="O133" s="50">
        <f t="shared" si="18"/>
        <v>34</v>
      </c>
      <c r="P133" s="53">
        <f t="shared" si="19"/>
        <v>0.57134258726189846</v>
      </c>
      <c r="Q133" s="14">
        <f t="shared" si="20"/>
        <v>116356.86749291107</v>
      </c>
      <c r="R133" s="50">
        <f t="shared" si="21"/>
        <v>40</v>
      </c>
      <c r="S133" s="14">
        <v>31387</v>
      </c>
      <c r="T133" s="15">
        <f t="shared" si="22"/>
        <v>48</v>
      </c>
    </row>
    <row r="134" spans="2:20" x14ac:dyDescent="0.4">
      <c r="B134" s="94">
        <v>60</v>
      </c>
      <c r="C134" s="95" t="s">
        <v>101</v>
      </c>
      <c r="D134" s="14">
        <f t="shared" si="27"/>
        <v>42876.402237842492</v>
      </c>
      <c r="E134" s="15">
        <f t="shared" si="28"/>
        <v>38</v>
      </c>
      <c r="F134" s="14">
        <f t="shared" si="27"/>
        <v>36560.235260364367</v>
      </c>
      <c r="G134" s="15">
        <f t="shared" si="28"/>
        <v>15</v>
      </c>
      <c r="H134" s="14">
        <f t="shared" si="11"/>
        <v>429.8952804475685</v>
      </c>
      <c r="I134" s="15">
        <f t="shared" si="12"/>
        <v>34</v>
      </c>
      <c r="J134" s="14">
        <f t="shared" si="13"/>
        <v>5886.2716970305555</v>
      </c>
      <c r="K134" s="15">
        <f t="shared" si="14"/>
        <v>54</v>
      </c>
      <c r="L134" s="14">
        <f t="shared" si="15"/>
        <v>254078.41055802611</v>
      </c>
      <c r="M134" s="15">
        <f t="shared" si="16"/>
        <v>46</v>
      </c>
      <c r="N134" s="14">
        <f t="shared" si="17"/>
        <v>163501.36278869602</v>
      </c>
      <c r="O134" s="50">
        <f t="shared" si="18"/>
        <v>27</v>
      </c>
      <c r="P134" s="53">
        <f t="shared" si="19"/>
        <v>0.64350750002568902</v>
      </c>
      <c r="Q134" s="14">
        <f t="shared" si="20"/>
        <v>90577.047769330078</v>
      </c>
      <c r="R134" s="50">
        <f t="shared" si="21"/>
        <v>52</v>
      </c>
      <c r="S134" s="14">
        <v>34855</v>
      </c>
      <c r="T134" s="15">
        <f t="shared" si="22"/>
        <v>45</v>
      </c>
    </row>
    <row r="135" spans="2:20" x14ac:dyDescent="0.4">
      <c r="B135" s="94">
        <v>61</v>
      </c>
      <c r="C135" s="95" t="s">
        <v>102</v>
      </c>
      <c r="D135" s="14">
        <f t="shared" si="27"/>
        <v>38874.125457739137</v>
      </c>
      <c r="E135" s="15">
        <f t="shared" si="28"/>
        <v>43</v>
      </c>
      <c r="F135" s="14">
        <f t="shared" si="27"/>
        <v>28224.091220339993</v>
      </c>
      <c r="G135" s="15">
        <f t="shared" si="28"/>
        <v>26</v>
      </c>
      <c r="H135" s="14">
        <f t="shared" si="11"/>
        <v>104.46872488016911</v>
      </c>
      <c r="I135" s="15">
        <f t="shared" si="12"/>
        <v>36</v>
      </c>
      <c r="J135" s="14">
        <f t="shared" si="13"/>
        <v>10545.565512518979</v>
      </c>
      <c r="K135" s="15">
        <f t="shared" si="14"/>
        <v>46</v>
      </c>
      <c r="L135" s="14">
        <f t="shared" si="15"/>
        <v>238959.80827056477</v>
      </c>
      <c r="M135" s="15">
        <f t="shared" si="16"/>
        <v>49</v>
      </c>
      <c r="N135" s="14">
        <f t="shared" si="17"/>
        <v>166820.83420167316</v>
      </c>
      <c r="O135" s="50">
        <f t="shared" si="18"/>
        <v>24</v>
      </c>
      <c r="P135" s="53">
        <f t="shared" si="19"/>
        <v>0.69811252113488687</v>
      </c>
      <c r="Q135" s="14">
        <f t="shared" si="20"/>
        <v>72138.974068891606</v>
      </c>
      <c r="R135" s="50">
        <f t="shared" si="21"/>
        <v>59</v>
      </c>
      <c r="S135" s="14">
        <v>33589</v>
      </c>
      <c r="T135" s="15">
        <f t="shared" si="22"/>
        <v>46</v>
      </c>
    </row>
    <row r="136" spans="2:20" x14ac:dyDescent="0.4">
      <c r="B136" s="94">
        <v>62</v>
      </c>
      <c r="C136" s="95" t="s">
        <v>103</v>
      </c>
      <c r="D136" s="14">
        <f t="shared" si="27"/>
        <v>31151.662365264914</v>
      </c>
      <c r="E136" s="15">
        <f t="shared" si="28"/>
        <v>50</v>
      </c>
      <c r="F136" s="14">
        <f t="shared" si="27"/>
        <v>23209.893946951786</v>
      </c>
      <c r="G136" s="15">
        <f t="shared" si="28"/>
        <v>37</v>
      </c>
      <c r="H136" s="14">
        <f t="shared" si="11"/>
        <v>0</v>
      </c>
      <c r="I136" s="15">
        <f t="shared" si="12"/>
        <v>43</v>
      </c>
      <c r="J136" s="14">
        <f t="shared" si="13"/>
        <v>7941.7684183131278</v>
      </c>
      <c r="K136" s="15">
        <f t="shared" si="14"/>
        <v>50</v>
      </c>
      <c r="L136" s="14">
        <f t="shared" si="15"/>
        <v>192424.2338805873</v>
      </c>
      <c r="M136" s="15">
        <f t="shared" si="16"/>
        <v>62</v>
      </c>
      <c r="N136" s="14">
        <f t="shared" si="17"/>
        <v>153253.89837125072</v>
      </c>
      <c r="O136" s="50">
        <f t="shared" si="18"/>
        <v>40</v>
      </c>
      <c r="P136" s="53">
        <f t="shared" si="19"/>
        <v>0.79643761744872266</v>
      </c>
      <c r="Q136" s="14">
        <f t="shared" si="20"/>
        <v>39170.335509336575</v>
      </c>
      <c r="R136" s="50">
        <f t="shared" si="21"/>
        <v>62</v>
      </c>
      <c r="S136" s="14">
        <v>46109</v>
      </c>
      <c r="T136" s="15">
        <f t="shared" si="22"/>
        <v>41</v>
      </c>
    </row>
    <row r="137" spans="2:20" ht="12.75" thickBot="1" x14ac:dyDescent="0.45">
      <c r="B137" s="106">
        <v>63</v>
      </c>
      <c r="C137" s="107" t="s">
        <v>104</v>
      </c>
      <c r="D137" s="73">
        <f t="shared" si="27"/>
        <v>35042.050064311865</v>
      </c>
      <c r="E137" s="37">
        <f t="shared" si="28"/>
        <v>47</v>
      </c>
      <c r="F137" s="73">
        <f t="shared" si="27"/>
        <v>22774.479733518023</v>
      </c>
      <c r="G137" s="37">
        <f t="shared" si="28"/>
        <v>39</v>
      </c>
      <c r="H137" s="73">
        <f t="shared" si="11"/>
        <v>0</v>
      </c>
      <c r="I137" s="37">
        <f t="shared" si="12"/>
        <v>43</v>
      </c>
      <c r="J137" s="73">
        <f t="shared" si="13"/>
        <v>12267.570330793838</v>
      </c>
      <c r="K137" s="37">
        <f t="shared" si="14"/>
        <v>43</v>
      </c>
      <c r="L137" s="73">
        <f t="shared" si="15"/>
        <v>258012.36766597407</v>
      </c>
      <c r="M137" s="37">
        <f t="shared" si="16"/>
        <v>42</v>
      </c>
      <c r="N137" s="73">
        <f t="shared" si="17"/>
        <v>163969.85587546584</v>
      </c>
      <c r="O137" s="74">
        <f t="shared" si="18"/>
        <v>25</v>
      </c>
      <c r="P137" s="75">
        <f t="shared" si="19"/>
        <v>0.63551161271363243</v>
      </c>
      <c r="Q137" s="73">
        <f t="shared" si="20"/>
        <v>94042.51179050823</v>
      </c>
      <c r="R137" s="74">
        <f t="shared" si="21"/>
        <v>50</v>
      </c>
      <c r="S137" s="73">
        <v>30321</v>
      </c>
      <c r="T137" s="37">
        <f t="shared" si="22"/>
        <v>49</v>
      </c>
    </row>
    <row r="138" spans="2:20" ht="12.75" thickTop="1" x14ac:dyDescent="0.4">
      <c r="B138" s="108"/>
      <c r="C138" s="109" t="s">
        <v>105</v>
      </c>
      <c r="D138" s="76">
        <f t="shared" si="27"/>
        <v>49598.315157154182</v>
      </c>
      <c r="E138" s="40"/>
      <c r="F138" s="76">
        <f t="shared" si="27"/>
        <v>22747.534926679677</v>
      </c>
      <c r="G138" s="40"/>
      <c r="H138" s="76">
        <f t="shared" si="11"/>
        <v>4115.1407137628312</v>
      </c>
      <c r="I138" s="40"/>
      <c r="J138" s="76">
        <f t="shared" si="13"/>
        <v>22735.639516711675</v>
      </c>
      <c r="K138" s="40"/>
      <c r="L138" s="76">
        <f t="shared" si="15"/>
        <v>282582.90485597355</v>
      </c>
      <c r="M138" s="40"/>
      <c r="N138" s="76">
        <f t="shared" si="17"/>
        <v>134367.02190631608</v>
      </c>
      <c r="O138" s="77"/>
      <c r="P138" s="78">
        <f t="shared" si="19"/>
        <v>0.47549593268849744</v>
      </c>
      <c r="Q138" s="76">
        <f t="shared" si="20"/>
        <v>148215.88294965748</v>
      </c>
      <c r="R138" s="77"/>
      <c r="S138" s="76">
        <f>+SUM(S75:S137)</f>
        <v>7323413</v>
      </c>
      <c r="T138" s="40"/>
    </row>
    <row r="139" spans="2:20" ht="6" customHeight="1" x14ac:dyDescent="0.4"/>
    <row r="140" spans="2:20" x14ac:dyDescent="0.4">
      <c r="B140" s="118" t="s">
        <v>126</v>
      </c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</row>
  </sheetData>
  <mergeCells count="14">
    <mergeCell ref="Q4:R4"/>
    <mergeCell ref="B3:C4"/>
    <mergeCell ref="F4:G4"/>
    <mergeCell ref="H4:I4"/>
    <mergeCell ref="J4:K4"/>
    <mergeCell ref="N4:P4"/>
    <mergeCell ref="B140:T140"/>
    <mergeCell ref="B73:C74"/>
    <mergeCell ref="S73:T74"/>
    <mergeCell ref="F74:G74"/>
    <mergeCell ref="H74:I74"/>
    <mergeCell ref="J74:K74"/>
    <mergeCell ref="N74:P74"/>
    <mergeCell ref="Q74:R74"/>
  </mergeCells>
  <phoneticPr fontId="3"/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8E155-67E2-4E0C-87FA-27613B0825E5}">
  <dimension ref="B1:T140"/>
  <sheetViews>
    <sheetView workbookViewId="0">
      <selection activeCell="P61" sqref="P61"/>
    </sheetView>
  </sheetViews>
  <sheetFormatPr defaultRowHeight="12" x14ac:dyDescent="0.4"/>
  <cols>
    <col min="1" max="1" width="1.625" style="6" customWidth="1"/>
    <col min="2" max="2" width="3.25" style="41" bestFit="1" customWidth="1"/>
    <col min="3" max="3" width="9.25" style="6" bestFit="1" customWidth="1"/>
    <col min="4" max="4" width="11.625" style="42" customWidth="1"/>
    <col min="5" max="5" width="3.625" style="6" customWidth="1"/>
    <col min="6" max="6" width="11.625" style="42" customWidth="1"/>
    <col min="7" max="7" width="3.625" style="6" customWidth="1"/>
    <col min="8" max="8" width="11.625" style="42" customWidth="1"/>
    <col min="9" max="9" width="3.625" style="6" customWidth="1"/>
    <col min="10" max="10" width="11.625" style="42" customWidth="1"/>
    <col min="11" max="11" width="3.625" style="6" customWidth="1"/>
    <col min="12" max="12" width="11.625" style="42" customWidth="1"/>
    <col min="13" max="13" width="3.625" style="6" customWidth="1"/>
    <col min="14" max="14" width="11.625" style="42" customWidth="1"/>
    <col min="15" max="15" width="3.625" style="42" customWidth="1"/>
    <col min="16" max="16" width="5.625" style="6" customWidth="1"/>
    <col min="17" max="17" width="11.625" style="42" customWidth="1"/>
    <col min="18" max="18" width="3.625" style="42" customWidth="1"/>
    <col min="19" max="19" width="8.625" style="42" customWidth="1"/>
    <col min="20" max="20" width="3.25" style="6" bestFit="1" customWidth="1"/>
    <col min="21" max="21" width="1.625" style="6" customWidth="1"/>
    <col min="22" max="16384" width="9" style="6"/>
  </cols>
  <sheetData>
    <row r="1" spans="2:19" s="2" customFormat="1" ht="13.5" x14ac:dyDescent="0.4">
      <c r="B1" s="1" t="s">
        <v>124</v>
      </c>
      <c r="D1" s="3" t="s">
        <v>107</v>
      </c>
      <c r="F1" s="3"/>
      <c r="J1" s="3"/>
      <c r="L1" s="3"/>
      <c r="N1" s="3"/>
      <c r="O1" s="3"/>
      <c r="Q1" s="3"/>
      <c r="R1" s="3"/>
      <c r="S1" s="3"/>
    </row>
    <row r="2" spans="2:19" s="4" customFormat="1" x14ac:dyDescent="0.4">
      <c r="D2" s="5"/>
      <c r="F2" s="5"/>
      <c r="J2" s="5"/>
      <c r="L2" s="5"/>
      <c r="N2" s="5"/>
      <c r="O2" s="5"/>
      <c r="Q2" s="5"/>
      <c r="R2" s="5" t="s">
        <v>1</v>
      </c>
      <c r="S2" s="5"/>
    </row>
    <row r="3" spans="2:19" x14ac:dyDescent="0.4">
      <c r="B3" s="119" t="s">
        <v>2</v>
      </c>
      <c r="C3" s="120"/>
      <c r="D3" s="44" t="s">
        <v>106</v>
      </c>
      <c r="E3" s="45"/>
      <c r="F3" s="45"/>
      <c r="G3" s="45"/>
      <c r="H3" s="45"/>
      <c r="I3" s="45"/>
      <c r="J3" s="54"/>
      <c r="K3" s="54"/>
      <c r="L3" s="44" t="s">
        <v>112</v>
      </c>
      <c r="M3" s="45"/>
      <c r="N3" s="43"/>
      <c r="O3" s="43"/>
      <c r="P3" s="43"/>
      <c r="Q3" s="43"/>
      <c r="R3" s="48"/>
      <c r="S3" s="6"/>
    </row>
    <row r="4" spans="2:19" x14ac:dyDescent="0.4">
      <c r="B4" s="121"/>
      <c r="C4" s="122"/>
      <c r="D4" s="46"/>
      <c r="E4" s="47"/>
      <c r="F4" s="127" t="s">
        <v>110</v>
      </c>
      <c r="G4" s="128"/>
      <c r="H4" s="127" t="s">
        <v>108</v>
      </c>
      <c r="I4" s="128"/>
      <c r="J4" s="129" t="s">
        <v>109</v>
      </c>
      <c r="K4" s="130"/>
      <c r="L4" s="46"/>
      <c r="M4" s="47"/>
      <c r="N4" s="127" t="s">
        <v>111</v>
      </c>
      <c r="O4" s="128"/>
      <c r="P4" s="131"/>
      <c r="Q4" s="127" t="s">
        <v>114</v>
      </c>
      <c r="R4" s="131"/>
      <c r="S4" s="6"/>
    </row>
    <row r="5" spans="2:19" x14ac:dyDescent="0.4">
      <c r="B5" s="91" t="s">
        <v>4</v>
      </c>
      <c r="C5" s="92" t="s">
        <v>5</v>
      </c>
      <c r="D5" s="55">
        <f t="shared" ref="D5:D67" si="0">+F5+H5+J5</f>
        <v>42912706</v>
      </c>
      <c r="E5" s="11">
        <f>RANK(D5,D$5:D$67)</f>
        <v>1</v>
      </c>
      <c r="F5" s="55">
        <v>18963904</v>
      </c>
      <c r="G5" s="11">
        <f>RANK(F5,F$5:F$67)</f>
        <v>1</v>
      </c>
      <c r="H5" s="55">
        <v>6233415</v>
      </c>
      <c r="I5" s="11">
        <f>RANK(H5,H$5:H$67)</f>
        <v>1</v>
      </c>
      <c r="J5" s="55">
        <v>17715387</v>
      </c>
      <c r="K5" s="11">
        <f>RANK(J5,J$5:J$67)</f>
        <v>1</v>
      </c>
      <c r="L5" s="55">
        <v>434978438</v>
      </c>
      <c r="M5" s="11">
        <f>RANK(L5,L$5:L$67)</f>
        <v>1</v>
      </c>
      <c r="N5" s="55">
        <v>184937313</v>
      </c>
      <c r="O5" s="56">
        <f>RANK(N5,N$5:N$67)</f>
        <v>1</v>
      </c>
      <c r="P5" s="57">
        <f>+N5/L5</f>
        <v>0.42516432274282062</v>
      </c>
      <c r="Q5" s="55">
        <f>+L5-N5</f>
        <v>250041125</v>
      </c>
      <c r="R5" s="93">
        <f>RANK(Q5,Q$5:Q$67)</f>
        <v>1</v>
      </c>
      <c r="S5" s="6"/>
    </row>
    <row r="6" spans="2:19" x14ac:dyDescent="0.4">
      <c r="B6" s="94" t="s">
        <v>6</v>
      </c>
      <c r="C6" s="95" t="s">
        <v>7</v>
      </c>
      <c r="D6" s="14">
        <f t="shared" si="0"/>
        <v>8118182</v>
      </c>
      <c r="E6" s="15">
        <f t="shared" ref="E6:G67" si="1">RANK(D6,D$5:D$67)</f>
        <v>11</v>
      </c>
      <c r="F6" s="14">
        <v>5644934</v>
      </c>
      <c r="G6" s="15">
        <f t="shared" si="1"/>
        <v>5</v>
      </c>
      <c r="H6" s="14">
        <v>0</v>
      </c>
      <c r="I6" s="15">
        <f t="shared" ref="I6:I67" si="2">RANK(H6,H$5:H$67)</f>
        <v>43</v>
      </c>
      <c r="J6" s="14">
        <v>2473248</v>
      </c>
      <c r="K6" s="15">
        <f t="shared" ref="K6:K67" si="3">RANK(J6,J$5:J$67)</f>
        <v>21</v>
      </c>
      <c r="L6" s="14">
        <v>97578906</v>
      </c>
      <c r="M6" s="15">
        <f t="shared" ref="M6:M67" si="4">RANK(L6,L$5:L$67)</f>
        <v>3</v>
      </c>
      <c r="N6" s="14">
        <v>35235799</v>
      </c>
      <c r="O6" s="50">
        <f t="shared" ref="O6:O67" si="5">RANK(N6,N$5:N$67)</f>
        <v>5</v>
      </c>
      <c r="P6" s="53">
        <f t="shared" ref="P6:P68" si="6">+N6/L6</f>
        <v>0.36110057433929421</v>
      </c>
      <c r="Q6" s="14">
        <f t="shared" ref="Q6:Q67" si="7">+L6-N6</f>
        <v>62343107</v>
      </c>
      <c r="R6" s="81">
        <f t="shared" ref="R6:R67" si="8">RANK(Q6,Q$5:Q$67)</f>
        <v>3</v>
      </c>
      <c r="S6" s="6"/>
    </row>
    <row r="7" spans="2:19" x14ac:dyDescent="0.4">
      <c r="B7" s="94" t="s">
        <v>8</v>
      </c>
      <c r="C7" s="95" t="s">
        <v>9</v>
      </c>
      <c r="D7" s="14">
        <f t="shared" si="0"/>
        <v>19118272</v>
      </c>
      <c r="E7" s="15">
        <f t="shared" si="1"/>
        <v>3</v>
      </c>
      <c r="F7" s="14">
        <v>7344625</v>
      </c>
      <c r="G7" s="15">
        <f t="shared" si="1"/>
        <v>3</v>
      </c>
      <c r="H7" s="14">
        <v>1306341</v>
      </c>
      <c r="I7" s="15">
        <f t="shared" si="2"/>
        <v>7</v>
      </c>
      <c r="J7" s="14">
        <v>10467306</v>
      </c>
      <c r="K7" s="15">
        <f t="shared" si="3"/>
        <v>3</v>
      </c>
      <c r="L7" s="14">
        <v>39811067</v>
      </c>
      <c r="M7" s="15">
        <f t="shared" si="4"/>
        <v>13</v>
      </c>
      <c r="N7" s="14">
        <v>22991957</v>
      </c>
      <c r="O7" s="50">
        <f t="shared" si="5"/>
        <v>10</v>
      </c>
      <c r="P7" s="53">
        <f t="shared" si="6"/>
        <v>0.57752677163865018</v>
      </c>
      <c r="Q7" s="14">
        <f t="shared" si="7"/>
        <v>16819110</v>
      </c>
      <c r="R7" s="81">
        <f t="shared" si="8"/>
        <v>17</v>
      </c>
      <c r="S7" s="6"/>
    </row>
    <row r="8" spans="2:19" x14ac:dyDescent="0.4">
      <c r="B8" s="94" t="s">
        <v>10</v>
      </c>
      <c r="C8" s="95" t="s">
        <v>11</v>
      </c>
      <c r="D8" s="14">
        <f t="shared" si="0"/>
        <v>35687322</v>
      </c>
      <c r="E8" s="15">
        <f t="shared" si="1"/>
        <v>2</v>
      </c>
      <c r="F8" s="14">
        <v>15344627</v>
      </c>
      <c r="G8" s="15">
        <f t="shared" si="1"/>
        <v>2</v>
      </c>
      <c r="H8" s="14">
        <v>4346230</v>
      </c>
      <c r="I8" s="15">
        <f t="shared" si="2"/>
        <v>2</v>
      </c>
      <c r="J8" s="14">
        <v>15996465</v>
      </c>
      <c r="K8" s="15">
        <f t="shared" si="3"/>
        <v>2</v>
      </c>
      <c r="L8" s="14">
        <v>165463398</v>
      </c>
      <c r="M8" s="15">
        <f t="shared" si="4"/>
        <v>2</v>
      </c>
      <c r="N8" s="14">
        <v>59611320</v>
      </c>
      <c r="O8" s="50">
        <f t="shared" si="5"/>
        <v>2</v>
      </c>
      <c r="P8" s="53">
        <f t="shared" si="6"/>
        <v>0.36026892183128018</v>
      </c>
      <c r="Q8" s="14">
        <f t="shared" si="7"/>
        <v>105852078</v>
      </c>
      <c r="R8" s="81">
        <f t="shared" si="8"/>
        <v>2</v>
      </c>
      <c r="S8" s="6"/>
    </row>
    <row r="9" spans="2:19" x14ac:dyDescent="0.4">
      <c r="B9" s="94" t="s">
        <v>12</v>
      </c>
      <c r="C9" s="95" t="s">
        <v>13</v>
      </c>
      <c r="D9" s="14">
        <f t="shared" si="0"/>
        <v>5348574</v>
      </c>
      <c r="E9" s="15">
        <f t="shared" si="1"/>
        <v>22</v>
      </c>
      <c r="F9" s="14">
        <v>1751326</v>
      </c>
      <c r="G9" s="15">
        <f t="shared" si="1"/>
        <v>29</v>
      </c>
      <c r="H9" s="14">
        <v>149257</v>
      </c>
      <c r="I9" s="15">
        <f t="shared" si="2"/>
        <v>23</v>
      </c>
      <c r="J9" s="14">
        <v>3447991</v>
      </c>
      <c r="K9" s="15">
        <f t="shared" si="3"/>
        <v>14</v>
      </c>
      <c r="L9" s="14">
        <v>27322828</v>
      </c>
      <c r="M9" s="15">
        <f t="shared" si="4"/>
        <v>25</v>
      </c>
      <c r="N9" s="14">
        <v>13897140</v>
      </c>
      <c r="O9" s="50">
        <f t="shared" si="5"/>
        <v>21</v>
      </c>
      <c r="P9" s="53">
        <f t="shared" si="6"/>
        <v>0.50862743783330189</v>
      </c>
      <c r="Q9" s="14">
        <f t="shared" si="7"/>
        <v>13425688</v>
      </c>
      <c r="R9" s="81">
        <f t="shared" si="8"/>
        <v>27</v>
      </c>
      <c r="S9" s="6"/>
    </row>
    <row r="10" spans="2:19" x14ac:dyDescent="0.4">
      <c r="B10" s="94" t="s">
        <v>14</v>
      </c>
      <c r="C10" s="95" t="s">
        <v>15</v>
      </c>
      <c r="D10" s="14">
        <f t="shared" si="0"/>
        <v>12869328</v>
      </c>
      <c r="E10" s="15">
        <f t="shared" si="1"/>
        <v>5</v>
      </c>
      <c r="F10" s="14">
        <v>1813561</v>
      </c>
      <c r="G10" s="15">
        <f t="shared" si="1"/>
        <v>28</v>
      </c>
      <c r="H10" s="14">
        <v>2178659</v>
      </c>
      <c r="I10" s="15">
        <f t="shared" si="2"/>
        <v>3</v>
      </c>
      <c r="J10" s="14">
        <v>8877108</v>
      </c>
      <c r="K10" s="15">
        <f t="shared" si="3"/>
        <v>4</v>
      </c>
      <c r="L10" s="14">
        <v>31155187</v>
      </c>
      <c r="M10" s="15">
        <f t="shared" si="4"/>
        <v>18</v>
      </c>
      <c r="N10" s="14">
        <v>13319977</v>
      </c>
      <c r="O10" s="50">
        <f t="shared" si="5"/>
        <v>23</v>
      </c>
      <c r="P10" s="53">
        <f t="shared" si="6"/>
        <v>0.42753641632772099</v>
      </c>
      <c r="Q10" s="14">
        <f t="shared" si="7"/>
        <v>17835210</v>
      </c>
      <c r="R10" s="81">
        <f t="shared" si="8"/>
        <v>16</v>
      </c>
      <c r="S10" s="6"/>
    </row>
    <row r="11" spans="2:19" x14ac:dyDescent="0.4">
      <c r="B11" s="94" t="s">
        <v>16</v>
      </c>
      <c r="C11" s="95" t="s">
        <v>17</v>
      </c>
      <c r="D11" s="14">
        <f t="shared" si="0"/>
        <v>7896615</v>
      </c>
      <c r="E11" s="15">
        <f t="shared" si="1"/>
        <v>13</v>
      </c>
      <c r="F11" s="14">
        <v>2476310</v>
      </c>
      <c r="G11" s="15">
        <f t="shared" si="1"/>
        <v>20</v>
      </c>
      <c r="H11" s="14">
        <v>0</v>
      </c>
      <c r="I11" s="15">
        <f t="shared" si="2"/>
        <v>43</v>
      </c>
      <c r="J11" s="14">
        <v>5420305</v>
      </c>
      <c r="K11" s="15">
        <f t="shared" si="3"/>
        <v>8</v>
      </c>
      <c r="L11" s="14">
        <v>57190577</v>
      </c>
      <c r="M11" s="15">
        <f t="shared" si="4"/>
        <v>8</v>
      </c>
      <c r="N11" s="14">
        <v>35690730</v>
      </c>
      <c r="O11" s="50">
        <f t="shared" si="5"/>
        <v>4</v>
      </c>
      <c r="P11" s="53">
        <f t="shared" si="6"/>
        <v>0.6240666185270346</v>
      </c>
      <c r="Q11" s="14">
        <f t="shared" si="7"/>
        <v>21499847</v>
      </c>
      <c r="R11" s="81">
        <f t="shared" si="8"/>
        <v>14</v>
      </c>
      <c r="S11" s="6"/>
    </row>
    <row r="12" spans="2:19" x14ac:dyDescent="0.4">
      <c r="B12" s="94" t="s">
        <v>18</v>
      </c>
      <c r="C12" s="95" t="s">
        <v>19</v>
      </c>
      <c r="D12" s="14">
        <f t="shared" si="0"/>
        <v>8115086</v>
      </c>
      <c r="E12" s="15">
        <f t="shared" si="1"/>
        <v>12</v>
      </c>
      <c r="F12" s="14">
        <v>1819369</v>
      </c>
      <c r="G12" s="15">
        <f t="shared" si="1"/>
        <v>27</v>
      </c>
      <c r="H12" s="14">
        <v>917315</v>
      </c>
      <c r="I12" s="15">
        <f t="shared" si="2"/>
        <v>9</v>
      </c>
      <c r="J12" s="14">
        <v>5378402</v>
      </c>
      <c r="K12" s="15">
        <f t="shared" si="3"/>
        <v>9</v>
      </c>
      <c r="L12" s="14">
        <v>28483211</v>
      </c>
      <c r="M12" s="15">
        <f t="shared" si="4"/>
        <v>22</v>
      </c>
      <c r="N12" s="14">
        <v>13956264</v>
      </c>
      <c r="O12" s="50">
        <f t="shared" si="5"/>
        <v>20</v>
      </c>
      <c r="P12" s="53">
        <f t="shared" si="6"/>
        <v>0.48998211613149933</v>
      </c>
      <c r="Q12" s="14">
        <f t="shared" si="7"/>
        <v>14526947</v>
      </c>
      <c r="R12" s="81">
        <f t="shared" si="8"/>
        <v>22</v>
      </c>
      <c r="S12" s="6"/>
    </row>
    <row r="13" spans="2:19" x14ac:dyDescent="0.4">
      <c r="B13" s="94" t="s">
        <v>20</v>
      </c>
      <c r="C13" s="95" t="s">
        <v>21</v>
      </c>
      <c r="D13" s="14">
        <f t="shared" si="0"/>
        <v>10335892</v>
      </c>
      <c r="E13" s="15">
        <f t="shared" si="1"/>
        <v>7</v>
      </c>
      <c r="F13" s="14">
        <v>2823369</v>
      </c>
      <c r="G13" s="15">
        <f t="shared" si="1"/>
        <v>17</v>
      </c>
      <c r="H13" s="14">
        <v>999654</v>
      </c>
      <c r="I13" s="15">
        <f t="shared" si="2"/>
        <v>8</v>
      </c>
      <c r="J13" s="14">
        <v>6512869</v>
      </c>
      <c r="K13" s="15">
        <f t="shared" si="3"/>
        <v>6</v>
      </c>
      <c r="L13" s="14">
        <v>33662349</v>
      </c>
      <c r="M13" s="15">
        <f t="shared" si="4"/>
        <v>16</v>
      </c>
      <c r="N13" s="14">
        <v>20093266</v>
      </c>
      <c r="O13" s="50">
        <f t="shared" si="5"/>
        <v>13</v>
      </c>
      <c r="P13" s="53">
        <f t="shared" si="6"/>
        <v>0.59690623491545403</v>
      </c>
      <c r="Q13" s="14">
        <f t="shared" si="7"/>
        <v>13569083</v>
      </c>
      <c r="R13" s="81">
        <f t="shared" si="8"/>
        <v>26</v>
      </c>
      <c r="S13" s="6"/>
    </row>
    <row r="14" spans="2:19" x14ac:dyDescent="0.4">
      <c r="B14" s="94" t="s">
        <v>22</v>
      </c>
      <c r="C14" s="95" t="s">
        <v>23</v>
      </c>
      <c r="D14" s="14">
        <f t="shared" si="0"/>
        <v>7625210</v>
      </c>
      <c r="E14" s="15">
        <f t="shared" si="1"/>
        <v>14</v>
      </c>
      <c r="F14" s="14">
        <v>3602942</v>
      </c>
      <c r="G14" s="15">
        <f t="shared" si="1"/>
        <v>11</v>
      </c>
      <c r="H14" s="14">
        <v>2104450</v>
      </c>
      <c r="I14" s="15">
        <f t="shared" si="2"/>
        <v>4</v>
      </c>
      <c r="J14" s="14">
        <v>1917818</v>
      </c>
      <c r="K14" s="15">
        <f t="shared" si="3"/>
        <v>25</v>
      </c>
      <c r="L14" s="14">
        <v>27572123</v>
      </c>
      <c r="M14" s="15">
        <f t="shared" si="4"/>
        <v>23</v>
      </c>
      <c r="N14" s="14">
        <v>12903908</v>
      </c>
      <c r="O14" s="50">
        <f t="shared" si="5"/>
        <v>25</v>
      </c>
      <c r="P14" s="53">
        <f t="shared" si="6"/>
        <v>0.46800560116462558</v>
      </c>
      <c r="Q14" s="14">
        <f t="shared" si="7"/>
        <v>14668215</v>
      </c>
      <c r="R14" s="81">
        <f t="shared" si="8"/>
        <v>21</v>
      </c>
      <c r="S14" s="6"/>
    </row>
    <row r="15" spans="2:19" x14ac:dyDescent="0.4">
      <c r="B15" s="94" t="s">
        <v>24</v>
      </c>
      <c r="C15" s="95" t="s">
        <v>25</v>
      </c>
      <c r="D15" s="14">
        <f t="shared" si="0"/>
        <v>5221412</v>
      </c>
      <c r="E15" s="15">
        <f t="shared" si="1"/>
        <v>23</v>
      </c>
      <c r="F15" s="14">
        <v>2025432</v>
      </c>
      <c r="G15" s="15">
        <f t="shared" si="1"/>
        <v>23</v>
      </c>
      <c r="H15" s="14">
        <v>536073</v>
      </c>
      <c r="I15" s="15">
        <f t="shared" si="2"/>
        <v>13</v>
      </c>
      <c r="J15" s="14">
        <v>2659907</v>
      </c>
      <c r="K15" s="15">
        <f t="shared" si="3"/>
        <v>17</v>
      </c>
      <c r="L15" s="14">
        <v>24370724</v>
      </c>
      <c r="M15" s="15">
        <f t="shared" si="4"/>
        <v>28</v>
      </c>
      <c r="N15" s="14">
        <v>13256620</v>
      </c>
      <c r="O15" s="50">
        <f t="shared" si="5"/>
        <v>24</v>
      </c>
      <c r="P15" s="53">
        <f t="shared" si="6"/>
        <v>0.54395675729617221</v>
      </c>
      <c r="Q15" s="14">
        <f t="shared" si="7"/>
        <v>11114104</v>
      </c>
      <c r="R15" s="81">
        <f t="shared" si="8"/>
        <v>29</v>
      </c>
      <c r="S15" s="6"/>
    </row>
    <row r="16" spans="2:19" x14ac:dyDescent="0.4">
      <c r="B16" s="94" t="s">
        <v>26</v>
      </c>
      <c r="C16" s="95" t="s">
        <v>27</v>
      </c>
      <c r="D16" s="14">
        <f t="shared" si="0"/>
        <v>12319272</v>
      </c>
      <c r="E16" s="15">
        <f t="shared" si="1"/>
        <v>6</v>
      </c>
      <c r="F16" s="14">
        <v>5351698</v>
      </c>
      <c r="G16" s="15">
        <f t="shared" si="1"/>
        <v>7</v>
      </c>
      <c r="H16" s="14">
        <v>304415</v>
      </c>
      <c r="I16" s="15">
        <f t="shared" si="2"/>
        <v>18</v>
      </c>
      <c r="J16" s="14">
        <v>6663159</v>
      </c>
      <c r="K16" s="15">
        <f t="shared" si="3"/>
        <v>5</v>
      </c>
      <c r="L16" s="14">
        <v>69330275</v>
      </c>
      <c r="M16" s="15">
        <f t="shared" si="4"/>
        <v>5</v>
      </c>
      <c r="N16" s="14">
        <v>32431098</v>
      </c>
      <c r="O16" s="50">
        <f t="shared" si="5"/>
        <v>6</v>
      </c>
      <c r="P16" s="53">
        <f t="shared" si="6"/>
        <v>0.46777685506079414</v>
      </c>
      <c r="Q16" s="14">
        <f t="shared" si="7"/>
        <v>36899177</v>
      </c>
      <c r="R16" s="81">
        <f t="shared" si="8"/>
        <v>5</v>
      </c>
      <c r="S16" s="6"/>
    </row>
    <row r="17" spans="2:19" x14ac:dyDescent="0.4">
      <c r="B17" s="94" t="s">
        <v>28</v>
      </c>
      <c r="C17" s="95" t="s">
        <v>29</v>
      </c>
      <c r="D17" s="14">
        <f t="shared" si="0"/>
        <v>8681097</v>
      </c>
      <c r="E17" s="15">
        <f t="shared" si="1"/>
        <v>10</v>
      </c>
      <c r="F17" s="14">
        <v>4965732</v>
      </c>
      <c r="G17" s="15">
        <f t="shared" si="1"/>
        <v>8</v>
      </c>
      <c r="H17" s="14">
        <v>0</v>
      </c>
      <c r="I17" s="15">
        <f t="shared" si="2"/>
        <v>43</v>
      </c>
      <c r="J17" s="14">
        <v>3715365</v>
      </c>
      <c r="K17" s="15">
        <f t="shared" si="3"/>
        <v>13</v>
      </c>
      <c r="L17" s="14">
        <v>38618652</v>
      </c>
      <c r="M17" s="15">
        <f t="shared" si="4"/>
        <v>14</v>
      </c>
      <c r="N17" s="14">
        <v>22957666</v>
      </c>
      <c r="O17" s="50">
        <f t="shared" si="5"/>
        <v>11</v>
      </c>
      <c r="P17" s="53">
        <f t="shared" si="6"/>
        <v>0.5944709307823588</v>
      </c>
      <c r="Q17" s="14">
        <f t="shared" si="7"/>
        <v>15660986</v>
      </c>
      <c r="R17" s="81">
        <f t="shared" si="8"/>
        <v>19</v>
      </c>
      <c r="S17" s="6"/>
    </row>
    <row r="18" spans="2:19" x14ac:dyDescent="0.4">
      <c r="B18" s="94" t="s">
        <v>30</v>
      </c>
      <c r="C18" s="95" t="s">
        <v>31</v>
      </c>
      <c r="D18" s="14">
        <f t="shared" si="0"/>
        <v>2818111</v>
      </c>
      <c r="E18" s="15">
        <f t="shared" si="1"/>
        <v>35</v>
      </c>
      <c r="F18" s="14">
        <v>1281375</v>
      </c>
      <c r="G18" s="15">
        <f t="shared" si="1"/>
        <v>38</v>
      </c>
      <c r="H18" s="14">
        <v>25917</v>
      </c>
      <c r="I18" s="15">
        <f t="shared" si="2"/>
        <v>32</v>
      </c>
      <c r="J18" s="14">
        <v>1510819</v>
      </c>
      <c r="K18" s="15">
        <f t="shared" si="3"/>
        <v>31</v>
      </c>
      <c r="L18" s="14">
        <v>18219633</v>
      </c>
      <c r="M18" s="15">
        <f t="shared" si="4"/>
        <v>32</v>
      </c>
      <c r="N18" s="14">
        <v>8515034</v>
      </c>
      <c r="O18" s="50">
        <f t="shared" si="5"/>
        <v>36</v>
      </c>
      <c r="P18" s="53">
        <f t="shared" si="6"/>
        <v>0.46735485835526985</v>
      </c>
      <c r="Q18" s="14">
        <f t="shared" si="7"/>
        <v>9704599</v>
      </c>
      <c r="R18" s="81">
        <f t="shared" si="8"/>
        <v>31</v>
      </c>
      <c r="S18" s="6"/>
    </row>
    <row r="19" spans="2:19" x14ac:dyDescent="0.4">
      <c r="B19" s="96" t="s">
        <v>32</v>
      </c>
      <c r="C19" s="97" t="s">
        <v>33</v>
      </c>
      <c r="D19" s="58">
        <f t="shared" si="0"/>
        <v>7250271</v>
      </c>
      <c r="E19" s="21">
        <f t="shared" si="1"/>
        <v>15</v>
      </c>
      <c r="F19" s="58">
        <v>3086633</v>
      </c>
      <c r="G19" s="21">
        <f t="shared" si="1"/>
        <v>16</v>
      </c>
      <c r="H19" s="58">
        <v>899630</v>
      </c>
      <c r="I19" s="21">
        <f t="shared" si="2"/>
        <v>10</v>
      </c>
      <c r="J19" s="58">
        <v>3264008</v>
      </c>
      <c r="K19" s="21">
        <f t="shared" si="3"/>
        <v>15</v>
      </c>
      <c r="L19" s="58">
        <v>51525060</v>
      </c>
      <c r="M19" s="21">
        <f t="shared" si="4"/>
        <v>9</v>
      </c>
      <c r="N19" s="58">
        <v>19182713</v>
      </c>
      <c r="O19" s="59">
        <f t="shared" si="5"/>
        <v>14</v>
      </c>
      <c r="P19" s="60">
        <f t="shared" si="6"/>
        <v>0.37229870280597444</v>
      </c>
      <c r="Q19" s="58">
        <f t="shared" si="7"/>
        <v>32342347</v>
      </c>
      <c r="R19" s="82">
        <f t="shared" si="8"/>
        <v>6</v>
      </c>
      <c r="S19" s="6"/>
    </row>
    <row r="20" spans="2:19" x14ac:dyDescent="0.4">
      <c r="B20" s="94" t="s">
        <v>34</v>
      </c>
      <c r="C20" s="95" t="s">
        <v>35</v>
      </c>
      <c r="D20" s="14">
        <f t="shared" si="0"/>
        <v>14139450</v>
      </c>
      <c r="E20" s="15">
        <f t="shared" si="1"/>
        <v>4</v>
      </c>
      <c r="F20" s="14">
        <v>6919361</v>
      </c>
      <c r="G20" s="15">
        <f t="shared" si="1"/>
        <v>4</v>
      </c>
      <c r="H20" s="14">
        <v>1634744</v>
      </c>
      <c r="I20" s="15">
        <f t="shared" si="2"/>
        <v>5</v>
      </c>
      <c r="J20" s="14">
        <v>5585345</v>
      </c>
      <c r="K20" s="15">
        <f t="shared" si="3"/>
        <v>7</v>
      </c>
      <c r="L20" s="14">
        <v>36153206</v>
      </c>
      <c r="M20" s="15">
        <f t="shared" si="4"/>
        <v>15</v>
      </c>
      <c r="N20" s="14">
        <v>14487430</v>
      </c>
      <c r="O20" s="50">
        <f t="shared" si="5"/>
        <v>19</v>
      </c>
      <c r="P20" s="53">
        <f t="shared" si="6"/>
        <v>0.40072324429540218</v>
      </c>
      <c r="Q20" s="14">
        <f t="shared" si="7"/>
        <v>21665776</v>
      </c>
      <c r="R20" s="81">
        <f t="shared" si="8"/>
        <v>13</v>
      </c>
      <c r="S20" s="6"/>
    </row>
    <row r="21" spans="2:19" x14ac:dyDescent="0.4">
      <c r="B21" s="96" t="s">
        <v>36</v>
      </c>
      <c r="C21" s="97" t="s">
        <v>37</v>
      </c>
      <c r="D21" s="58">
        <f t="shared" si="0"/>
        <v>6682235</v>
      </c>
      <c r="E21" s="21">
        <f t="shared" si="1"/>
        <v>17</v>
      </c>
      <c r="F21" s="58">
        <v>4102040</v>
      </c>
      <c r="G21" s="21">
        <f t="shared" si="1"/>
        <v>10</v>
      </c>
      <c r="H21" s="58">
        <v>0</v>
      </c>
      <c r="I21" s="21">
        <f t="shared" si="2"/>
        <v>43</v>
      </c>
      <c r="J21" s="58">
        <v>2580195</v>
      </c>
      <c r="K21" s="21">
        <f t="shared" si="3"/>
        <v>20</v>
      </c>
      <c r="L21" s="58">
        <v>60168175</v>
      </c>
      <c r="M21" s="21">
        <f t="shared" si="4"/>
        <v>6</v>
      </c>
      <c r="N21" s="58">
        <v>28105001</v>
      </c>
      <c r="O21" s="59">
        <f t="shared" si="5"/>
        <v>8</v>
      </c>
      <c r="P21" s="60">
        <f t="shared" si="6"/>
        <v>0.46710742016024254</v>
      </c>
      <c r="Q21" s="58">
        <f t="shared" si="7"/>
        <v>32063174</v>
      </c>
      <c r="R21" s="82">
        <f t="shared" si="8"/>
        <v>7</v>
      </c>
      <c r="S21" s="6"/>
    </row>
    <row r="22" spans="2:19" x14ac:dyDescent="0.4">
      <c r="B22" s="94" t="s">
        <v>38</v>
      </c>
      <c r="C22" s="95" t="s">
        <v>39</v>
      </c>
      <c r="D22" s="14">
        <f t="shared" si="0"/>
        <v>9662137</v>
      </c>
      <c r="E22" s="15">
        <f t="shared" si="1"/>
        <v>8</v>
      </c>
      <c r="F22" s="14">
        <v>4866022</v>
      </c>
      <c r="G22" s="15">
        <f t="shared" si="1"/>
        <v>9</v>
      </c>
      <c r="H22" s="14">
        <v>0</v>
      </c>
      <c r="I22" s="15">
        <f t="shared" si="2"/>
        <v>43</v>
      </c>
      <c r="J22" s="14">
        <v>4796115</v>
      </c>
      <c r="K22" s="15">
        <f t="shared" si="3"/>
        <v>10</v>
      </c>
      <c r="L22" s="14">
        <v>57288459</v>
      </c>
      <c r="M22" s="15">
        <f t="shared" si="4"/>
        <v>7</v>
      </c>
      <c r="N22" s="14">
        <v>30784845</v>
      </c>
      <c r="O22" s="50">
        <f t="shared" si="5"/>
        <v>7</v>
      </c>
      <c r="P22" s="53">
        <f t="shared" si="6"/>
        <v>0.53736556258215984</v>
      </c>
      <c r="Q22" s="14">
        <f t="shared" si="7"/>
        <v>26503614</v>
      </c>
      <c r="R22" s="81">
        <f t="shared" si="8"/>
        <v>8</v>
      </c>
      <c r="S22" s="6"/>
    </row>
    <row r="23" spans="2:19" x14ac:dyDescent="0.4">
      <c r="B23" s="94" t="s">
        <v>40</v>
      </c>
      <c r="C23" s="95" t="s">
        <v>41</v>
      </c>
      <c r="D23" s="14">
        <f t="shared" si="0"/>
        <v>5990365</v>
      </c>
      <c r="E23" s="15">
        <f t="shared" si="1"/>
        <v>20</v>
      </c>
      <c r="F23" s="14">
        <v>3146433</v>
      </c>
      <c r="G23" s="15">
        <f t="shared" si="1"/>
        <v>15</v>
      </c>
      <c r="H23" s="14">
        <v>0</v>
      </c>
      <c r="I23" s="15">
        <f t="shared" si="2"/>
        <v>43</v>
      </c>
      <c r="J23" s="14">
        <v>2843932</v>
      </c>
      <c r="K23" s="15">
        <f t="shared" si="3"/>
        <v>16</v>
      </c>
      <c r="L23" s="14">
        <v>75516069</v>
      </c>
      <c r="M23" s="15">
        <f t="shared" si="4"/>
        <v>4</v>
      </c>
      <c r="N23" s="14">
        <v>36315941</v>
      </c>
      <c r="O23" s="50">
        <f t="shared" si="5"/>
        <v>3</v>
      </c>
      <c r="P23" s="53">
        <f t="shared" si="6"/>
        <v>0.48090348823639112</v>
      </c>
      <c r="Q23" s="14">
        <f t="shared" si="7"/>
        <v>39200128</v>
      </c>
      <c r="R23" s="81">
        <f t="shared" si="8"/>
        <v>4</v>
      </c>
      <c r="S23" s="6"/>
    </row>
    <row r="24" spans="2:19" x14ac:dyDescent="0.4">
      <c r="B24" s="94" t="s">
        <v>42</v>
      </c>
      <c r="C24" s="95" t="s">
        <v>43</v>
      </c>
      <c r="D24" s="14">
        <f t="shared" si="0"/>
        <v>4133052</v>
      </c>
      <c r="E24" s="15">
        <f t="shared" si="1"/>
        <v>26</v>
      </c>
      <c r="F24" s="14">
        <v>1996274</v>
      </c>
      <c r="G24" s="15">
        <f t="shared" si="1"/>
        <v>24</v>
      </c>
      <c r="H24" s="14">
        <v>0</v>
      </c>
      <c r="I24" s="15">
        <f t="shared" si="2"/>
        <v>43</v>
      </c>
      <c r="J24" s="14">
        <v>2136778</v>
      </c>
      <c r="K24" s="15">
        <f t="shared" si="3"/>
        <v>22</v>
      </c>
      <c r="L24" s="14">
        <v>16342288</v>
      </c>
      <c r="M24" s="15">
        <f t="shared" si="4"/>
        <v>33</v>
      </c>
      <c r="N24" s="14">
        <v>11432827</v>
      </c>
      <c r="O24" s="50">
        <f t="shared" si="5"/>
        <v>27</v>
      </c>
      <c r="P24" s="53">
        <f t="shared" si="6"/>
        <v>0.69958545584314757</v>
      </c>
      <c r="Q24" s="14">
        <f t="shared" si="7"/>
        <v>4909461</v>
      </c>
      <c r="R24" s="81">
        <f t="shared" si="8"/>
        <v>40</v>
      </c>
      <c r="S24" s="6"/>
    </row>
    <row r="25" spans="2:19" x14ac:dyDescent="0.4">
      <c r="B25" s="94" t="s">
        <v>44</v>
      </c>
      <c r="C25" s="95" t="s">
        <v>45</v>
      </c>
      <c r="D25" s="14">
        <f t="shared" si="0"/>
        <v>6155951</v>
      </c>
      <c r="E25" s="15">
        <f t="shared" si="1"/>
        <v>19</v>
      </c>
      <c r="F25" s="14">
        <v>3540962</v>
      </c>
      <c r="G25" s="15">
        <f t="shared" si="1"/>
        <v>13</v>
      </c>
      <c r="H25" s="14">
        <v>0</v>
      </c>
      <c r="I25" s="15">
        <f t="shared" si="2"/>
        <v>43</v>
      </c>
      <c r="J25" s="14">
        <v>2614989</v>
      </c>
      <c r="K25" s="15">
        <f t="shared" si="3"/>
        <v>19</v>
      </c>
      <c r="L25" s="14">
        <v>24814779</v>
      </c>
      <c r="M25" s="15">
        <f t="shared" si="4"/>
        <v>26</v>
      </c>
      <c r="N25" s="14">
        <v>0</v>
      </c>
      <c r="O25" s="50">
        <f t="shared" si="5"/>
        <v>63</v>
      </c>
      <c r="P25" s="53">
        <f t="shared" si="6"/>
        <v>0</v>
      </c>
      <c r="Q25" s="14">
        <f t="shared" si="7"/>
        <v>24814779</v>
      </c>
      <c r="R25" s="81">
        <f t="shared" si="8"/>
        <v>10</v>
      </c>
      <c r="S25" s="6"/>
    </row>
    <row r="26" spans="2:19" x14ac:dyDescent="0.4">
      <c r="B26" s="94" t="s">
        <v>46</v>
      </c>
      <c r="C26" s="95" t="s">
        <v>47</v>
      </c>
      <c r="D26" s="14">
        <f t="shared" si="0"/>
        <v>2352784</v>
      </c>
      <c r="E26" s="15">
        <f t="shared" si="1"/>
        <v>39</v>
      </c>
      <c r="F26" s="14">
        <v>2160757</v>
      </c>
      <c r="G26" s="15">
        <f t="shared" si="1"/>
        <v>22</v>
      </c>
      <c r="H26" s="14">
        <v>0</v>
      </c>
      <c r="I26" s="15">
        <f t="shared" si="2"/>
        <v>43</v>
      </c>
      <c r="J26" s="14">
        <v>192027</v>
      </c>
      <c r="K26" s="15">
        <f t="shared" si="3"/>
        <v>54</v>
      </c>
      <c r="L26" s="14">
        <v>32312297</v>
      </c>
      <c r="M26" s="15">
        <f t="shared" si="4"/>
        <v>17</v>
      </c>
      <c r="N26" s="14">
        <v>18301581</v>
      </c>
      <c r="O26" s="50">
        <f t="shared" si="5"/>
        <v>15</v>
      </c>
      <c r="P26" s="53">
        <f t="shared" si="6"/>
        <v>0.56639678076739641</v>
      </c>
      <c r="Q26" s="14">
        <f t="shared" si="7"/>
        <v>14010716</v>
      </c>
      <c r="R26" s="81">
        <f t="shared" si="8"/>
        <v>23</v>
      </c>
      <c r="S26" s="6"/>
    </row>
    <row r="27" spans="2:19" x14ac:dyDescent="0.4">
      <c r="B27" s="94" t="s">
        <v>48</v>
      </c>
      <c r="C27" s="95" t="s">
        <v>49</v>
      </c>
      <c r="D27" s="14">
        <f t="shared" si="0"/>
        <v>1155553</v>
      </c>
      <c r="E27" s="15">
        <f t="shared" si="1"/>
        <v>51</v>
      </c>
      <c r="F27" s="14">
        <v>831238</v>
      </c>
      <c r="G27" s="15">
        <f t="shared" si="1"/>
        <v>48</v>
      </c>
      <c r="H27" s="14">
        <v>0</v>
      </c>
      <c r="I27" s="15">
        <f t="shared" si="2"/>
        <v>43</v>
      </c>
      <c r="J27" s="14">
        <v>324315</v>
      </c>
      <c r="K27" s="15">
        <f t="shared" si="3"/>
        <v>48</v>
      </c>
      <c r="L27" s="14">
        <v>30361678</v>
      </c>
      <c r="M27" s="15">
        <f t="shared" si="4"/>
        <v>20</v>
      </c>
      <c r="N27" s="14">
        <v>13864303</v>
      </c>
      <c r="O27" s="50">
        <f t="shared" si="5"/>
        <v>22</v>
      </c>
      <c r="P27" s="53">
        <f t="shared" si="6"/>
        <v>0.45663823323598912</v>
      </c>
      <c r="Q27" s="14">
        <f t="shared" si="7"/>
        <v>16497375</v>
      </c>
      <c r="R27" s="81">
        <f t="shared" si="8"/>
        <v>18</v>
      </c>
      <c r="S27" s="6"/>
    </row>
    <row r="28" spans="2:19" x14ac:dyDescent="0.4">
      <c r="B28" s="94" t="s">
        <v>50</v>
      </c>
      <c r="C28" s="95" t="s">
        <v>51</v>
      </c>
      <c r="D28" s="14">
        <f t="shared" si="0"/>
        <v>4567960</v>
      </c>
      <c r="E28" s="15">
        <f t="shared" si="1"/>
        <v>24</v>
      </c>
      <c r="F28" s="14">
        <v>2694848</v>
      </c>
      <c r="G28" s="15">
        <f t="shared" si="1"/>
        <v>18</v>
      </c>
      <c r="H28" s="14">
        <v>0</v>
      </c>
      <c r="I28" s="15">
        <f t="shared" si="2"/>
        <v>43</v>
      </c>
      <c r="J28" s="14">
        <v>1873112</v>
      </c>
      <c r="K28" s="15">
        <f t="shared" si="3"/>
        <v>26</v>
      </c>
      <c r="L28" s="14">
        <v>15487955</v>
      </c>
      <c r="M28" s="15">
        <f t="shared" si="4"/>
        <v>35</v>
      </c>
      <c r="N28" s="14">
        <v>9130565</v>
      </c>
      <c r="O28" s="50">
        <f t="shared" si="5"/>
        <v>32</v>
      </c>
      <c r="P28" s="53">
        <f t="shared" si="6"/>
        <v>0.58952682907459375</v>
      </c>
      <c r="Q28" s="14">
        <f t="shared" si="7"/>
        <v>6357390</v>
      </c>
      <c r="R28" s="81">
        <f t="shared" si="8"/>
        <v>36</v>
      </c>
      <c r="S28" s="6"/>
    </row>
    <row r="29" spans="2:19" x14ac:dyDescent="0.4">
      <c r="B29" s="94" t="s">
        <v>52</v>
      </c>
      <c r="C29" s="95" t="s">
        <v>53</v>
      </c>
      <c r="D29" s="14">
        <f t="shared" si="0"/>
        <v>2685281</v>
      </c>
      <c r="E29" s="15">
        <f t="shared" si="1"/>
        <v>38</v>
      </c>
      <c r="F29" s="14">
        <v>1417253</v>
      </c>
      <c r="G29" s="15">
        <f t="shared" si="1"/>
        <v>35</v>
      </c>
      <c r="H29" s="14">
        <v>5996</v>
      </c>
      <c r="I29" s="15">
        <f t="shared" si="2"/>
        <v>35</v>
      </c>
      <c r="J29" s="14">
        <v>1262032</v>
      </c>
      <c r="K29" s="15">
        <f t="shared" si="3"/>
        <v>36</v>
      </c>
      <c r="L29" s="14">
        <v>15474190</v>
      </c>
      <c r="M29" s="15">
        <f t="shared" si="4"/>
        <v>36</v>
      </c>
      <c r="N29" s="14">
        <v>7333523</v>
      </c>
      <c r="O29" s="50">
        <f t="shared" si="5"/>
        <v>39</v>
      </c>
      <c r="P29" s="53">
        <f t="shared" si="6"/>
        <v>0.47391966881626763</v>
      </c>
      <c r="Q29" s="14">
        <f t="shared" si="7"/>
        <v>8140667</v>
      </c>
      <c r="R29" s="81">
        <f t="shared" si="8"/>
        <v>33</v>
      </c>
      <c r="S29" s="6"/>
    </row>
    <row r="30" spans="2:19" x14ac:dyDescent="0.4">
      <c r="B30" s="94" t="s">
        <v>54</v>
      </c>
      <c r="C30" s="95" t="s">
        <v>55</v>
      </c>
      <c r="D30" s="14">
        <f t="shared" si="0"/>
        <v>3972521</v>
      </c>
      <c r="E30" s="15">
        <f t="shared" si="1"/>
        <v>27</v>
      </c>
      <c r="F30" s="14">
        <v>1941981</v>
      </c>
      <c r="G30" s="15">
        <f t="shared" si="1"/>
        <v>26</v>
      </c>
      <c r="H30" s="14">
        <v>0</v>
      </c>
      <c r="I30" s="15">
        <f t="shared" si="2"/>
        <v>43</v>
      </c>
      <c r="J30" s="14">
        <v>2030540</v>
      </c>
      <c r="K30" s="15">
        <f t="shared" si="3"/>
        <v>24</v>
      </c>
      <c r="L30" s="14">
        <v>47139783</v>
      </c>
      <c r="M30" s="15">
        <f t="shared" si="4"/>
        <v>11</v>
      </c>
      <c r="N30" s="14">
        <v>21207890</v>
      </c>
      <c r="O30" s="50">
        <f t="shared" si="5"/>
        <v>12</v>
      </c>
      <c r="P30" s="53">
        <f t="shared" si="6"/>
        <v>0.44989367049059176</v>
      </c>
      <c r="Q30" s="14">
        <f t="shared" si="7"/>
        <v>25931893</v>
      </c>
      <c r="R30" s="81">
        <f t="shared" si="8"/>
        <v>9</v>
      </c>
      <c r="S30" s="6"/>
    </row>
    <row r="31" spans="2:19" x14ac:dyDescent="0.4">
      <c r="B31" s="96" t="s">
        <v>56</v>
      </c>
      <c r="C31" s="97" t="s">
        <v>57</v>
      </c>
      <c r="D31" s="58">
        <f t="shared" si="0"/>
        <v>5592074</v>
      </c>
      <c r="E31" s="21">
        <f t="shared" si="1"/>
        <v>21</v>
      </c>
      <c r="F31" s="58">
        <v>1723363</v>
      </c>
      <c r="G31" s="21">
        <f t="shared" si="1"/>
        <v>30</v>
      </c>
      <c r="H31" s="58">
        <v>0</v>
      </c>
      <c r="I31" s="21">
        <f t="shared" si="2"/>
        <v>43</v>
      </c>
      <c r="J31" s="58">
        <v>3868711</v>
      </c>
      <c r="K31" s="21">
        <f t="shared" si="3"/>
        <v>12</v>
      </c>
      <c r="L31" s="58">
        <v>22203332</v>
      </c>
      <c r="M31" s="21">
        <f t="shared" si="4"/>
        <v>29</v>
      </c>
      <c r="N31" s="58">
        <v>11015382</v>
      </c>
      <c r="O31" s="59">
        <f t="shared" si="5"/>
        <v>28</v>
      </c>
      <c r="P31" s="60">
        <f t="shared" si="6"/>
        <v>0.49611391659594156</v>
      </c>
      <c r="Q31" s="58">
        <f t="shared" si="7"/>
        <v>11187950</v>
      </c>
      <c r="R31" s="82">
        <f t="shared" si="8"/>
        <v>28</v>
      </c>
      <c r="S31" s="6"/>
    </row>
    <row r="32" spans="2:19" x14ac:dyDescent="0.4">
      <c r="B32" s="94" t="s">
        <v>58</v>
      </c>
      <c r="C32" s="95" t="s">
        <v>59</v>
      </c>
      <c r="D32" s="14">
        <f t="shared" si="0"/>
        <v>6896415</v>
      </c>
      <c r="E32" s="15">
        <f t="shared" si="1"/>
        <v>16</v>
      </c>
      <c r="F32" s="14">
        <v>5486463</v>
      </c>
      <c r="G32" s="15">
        <f t="shared" si="1"/>
        <v>6</v>
      </c>
      <c r="H32" s="14">
        <v>129500</v>
      </c>
      <c r="I32" s="15">
        <f t="shared" si="2"/>
        <v>24</v>
      </c>
      <c r="J32" s="14">
        <v>1280452</v>
      </c>
      <c r="K32" s="15">
        <f t="shared" si="3"/>
        <v>35</v>
      </c>
      <c r="L32" s="14">
        <v>48073682</v>
      </c>
      <c r="M32" s="15">
        <f t="shared" si="4"/>
        <v>10</v>
      </c>
      <c r="N32" s="14">
        <v>24018958</v>
      </c>
      <c r="O32" s="50">
        <f t="shared" si="5"/>
        <v>9</v>
      </c>
      <c r="P32" s="53">
        <f t="shared" si="6"/>
        <v>0.49962800852241773</v>
      </c>
      <c r="Q32" s="14">
        <f t="shared" si="7"/>
        <v>24054724</v>
      </c>
      <c r="R32" s="81">
        <f t="shared" si="8"/>
        <v>11</v>
      </c>
      <c r="S32" s="6"/>
    </row>
    <row r="33" spans="2:19" x14ac:dyDescent="0.4">
      <c r="B33" s="98" t="s">
        <v>60</v>
      </c>
      <c r="C33" s="99" t="s">
        <v>61</v>
      </c>
      <c r="D33" s="61">
        <f t="shared" si="0"/>
        <v>2948568</v>
      </c>
      <c r="E33" s="24">
        <f t="shared" si="1"/>
        <v>33</v>
      </c>
      <c r="F33" s="61">
        <v>1483990</v>
      </c>
      <c r="G33" s="24">
        <f t="shared" si="1"/>
        <v>32</v>
      </c>
      <c r="H33" s="61">
        <v>508220</v>
      </c>
      <c r="I33" s="24">
        <f t="shared" si="2"/>
        <v>14</v>
      </c>
      <c r="J33" s="61">
        <v>956358</v>
      </c>
      <c r="K33" s="24">
        <f t="shared" si="3"/>
        <v>40</v>
      </c>
      <c r="L33" s="61">
        <v>24392037</v>
      </c>
      <c r="M33" s="24">
        <f t="shared" si="4"/>
        <v>27</v>
      </c>
      <c r="N33" s="61">
        <v>10473351</v>
      </c>
      <c r="O33" s="62">
        <f t="shared" si="5"/>
        <v>29</v>
      </c>
      <c r="P33" s="63">
        <f t="shared" si="6"/>
        <v>0.42937582457750456</v>
      </c>
      <c r="Q33" s="61">
        <f t="shared" si="7"/>
        <v>13918686</v>
      </c>
      <c r="R33" s="83">
        <f t="shared" si="8"/>
        <v>24</v>
      </c>
      <c r="S33" s="6"/>
    </row>
    <row r="34" spans="2:19" x14ac:dyDescent="0.4">
      <c r="B34" s="94" t="s">
        <v>62</v>
      </c>
      <c r="C34" s="95" t="s">
        <v>63</v>
      </c>
      <c r="D34" s="14">
        <f t="shared" si="0"/>
        <v>1737096</v>
      </c>
      <c r="E34" s="15">
        <f t="shared" si="1"/>
        <v>46</v>
      </c>
      <c r="F34" s="14">
        <v>622288</v>
      </c>
      <c r="G34" s="15">
        <f t="shared" si="1"/>
        <v>53</v>
      </c>
      <c r="H34" s="14">
        <v>53349</v>
      </c>
      <c r="I34" s="15">
        <f t="shared" si="2"/>
        <v>28</v>
      </c>
      <c r="J34" s="14">
        <v>1061459</v>
      </c>
      <c r="K34" s="15">
        <f t="shared" si="3"/>
        <v>38</v>
      </c>
      <c r="L34" s="14">
        <v>27530159</v>
      </c>
      <c r="M34" s="15">
        <f t="shared" si="4"/>
        <v>24</v>
      </c>
      <c r="N34" s="14">
        <v>8731559</v>
      </c>
      <c r="O34" s="50">
        <f t="shared" si="5"/>
        <v>33</v>
      </c>
      <c r="P34" s="53">
        <f t="shared" si="6"/>
        <v>0.31716340613942695</v>
      </c>
      <c r="Q34" s="14">
        <f t="shared" si="7"/>
        <v>18798600</v>
      </c>
      <c r="R34" s="81">
        <f t="shared" si="8"/>
        <v>15</v>
      </c>
      <c r="S34" s="6"/>
    </row>
    <row r="35" spans="2:19" x14ac:dyDescent="0.4">
      <c r="B35" s="94" t="s">
        <v>64</v>
      </c>
      <c r="C35" s="95" t="s">
        <v>65</v>
      </c>
      <c r="D35" s="14">
        <f t="shared" si="0"/>
        <v>4138710</v>
      </c>
      <c r="E35" s="15">
        <f t="shared" si="1"/>
        <v>25</v>
      </c>
      <c r="F35" s="14">
        <v>2663530</v>
      </c>
      <c r="G35" s="15">
        <f t="shared" si="1"/>
        <v>19</v>
      </c>
      <c r="H35" s="14">
        <v>0</v>
      </c>
      <c r="I35" s="15">
        <f t="shared" si="2"/>
        <v>43</v>
      </c>
      <c r="J35" s="14">
        <v>1475180</v>
      </c>
      <c r="K35" s="15">
        <f t="shared" si="3"/>
        <v>32</v>
      </c>
      <c r="L35" s="14">
        <v>22018262</v>
      </c>
      <c r="M35" s="15">
        <f t="shared" si="4"/>
        <v>30</v>
      </c>
      <c r="N35" s="14">
        <v>12102003</v>
      </c>
      <c r="O35" s="50">
        <f t="shared" si="5"/>
        <v>26</v>
      </c>
      <c r="P35" s="53">
        <f t="shared" si="6"/>
        <v>0.5496347986049035</v>
      </c>
      <c r="Q35" s="14">
        <f t="shared" si="7"/>
        <v>9916259</v>
      </c>
      <c r="R35" s="81">
        <f t="shared" si="8"/>
        <v>30</v>
      </c>
      <c r="S35" s="6"/>
    </row>
    <row r="36" spans="2:19" x14ac:dyDescent="0.4">
      <c r="B36" s="94" t="s">
        <v>66</v>
      </c>
      <c r="C36" s="95" t="s">
        <v>67</v>
      </c>
      <c r="D36" s="14">
        <f t="shared" si="0"/>
        <v>2351551</v>
      </c>
      <c r="E36" s="15">
        <f t="shared" si="1"/>
        <v>40</v>
      </c>
      <c r="F36" s="14">
        <v>2172947</v>
      </c>
      <c r="G36" s="15">
        <f t="shared" si="1"/>
        <v>21</v>
      </c>
      <c r="H36" s="14">
        <v>4596</v>
      </c>
      <c r="I36" s="15">
        <f t="shared" si="2"/>
        <v>36</v>
      </c>
      <c r="J36" s="14">
        <v>174008</v>
      </c>
      <c r="K36" s="15">
        <f t="shared" si="3"/>
        <v>56</v>
      </c>
      <c r="L36" s="14">
        <v>40450113</v>
      </c>
      <c r="M36" s="15">
        <f t="shared" si="4"/>
        <v>12</v>
      </c>
      <c r="N36" s="14">
        <v>17446697</v>
      </c>
      <c r="O36" s="50">
        <f t="shared" si="5"/>
        <v>16</v>
      </c>
      <c r="P36" s="53">
        <f t="shared" si="6"/>
        <v>0.4313139248832259</v>
      </c>
      <c r="Q36" s="14">
        <f t="shared" si="7"/>
        <v>23003416</v>
      </c>
      <c r="R36" s="81">
        <f t="shared" si="8"/>
        <v>12</v>
      </c>
      <c r="S36" s="6"/>
    </row>
    <row r="37" spans="2:19" x14ac:dyDescent="0.4">
      <c r="B37" s="100" t="s">
        <v>68</v>
      </c>
      <c r="C37" s="101" t="s">
        <v>69</v>
      </c>
      <c r="D37" s="64">
        <f t="shared" si="0"/>
        <v>3110119</v>
      </c>
      <c r="E37" s="27">
        <f t="shared" si="1"/>
        <v>31</v>
      </c>
      <c r="F37" s="64">
        <v>1474530</v>
      </c>
      <c r="G37" s="27">
        <f t="shared" si="1"/>
        <v>33</v>
      </c>
      <c r="H37" s="64">
        <v>3083</v>
      </c>
      <c r="I37" s="27">
        <f t="shared" si="2"/>
        <v>38</v>
      </c>
      <c r="J37" s="64">
        <v>1632506</v>
      </c>
      <c r="K37" s="27">
        <f t="shared" si="3"/>
        <v>30</v>
      </c>
      <c r="L37" s="64">
        <v>15496895</v>
      </c>
      <c r="M37" s="27">
        <f t="shared" si="4"/>
        <v>34</v>
      </c>
      <c r="N37" s="64">
        <v>9936648</v>
      </c>
      <c r="O37" s="65">
        <f t="shared" si="5"/>
        <v>31</v>
      </c>
      <c r="P37" s="66">
        <f t="shared" si="6"/>
        <v>0.64120251185802057</v>
      </c>
      <c r="Q37" s="64">
        <f t="shared" si="7"/>
        <v>5560247</v>
      </c>
      <c r="R37" s="84">
        <f t="shared" si="8"/>
        <v>39</v>
      </c>
      <c r="S37" s="6"/>
    </row>
    <row r="38" spans="2:19" x14ac:dyDescent="0.4">
      <c r="B38" s="94" t="s">
        <v>70</v>
      </c>
      <c r="C38" s="95" t="s">
        <v>71</v>
      </c>
      <c r="D38" s="14">
        <f t="shared" si="0"/>
        <v>6450448</v>
      </c>
      <c r="E38" s="15">
        <f t="shared" si="1"/>
        <v>18</v>
      </c>
      <c r="F38" s="14">
        <v>3573993</v>
      </c>
      <c r="G38" s="15">
        <f t="shared" si="1"/>
        <v>12</v>
      </c>
      <c r="H38" s="14">
        <v>252096</v>
      </c>
      <c r="I38" s="15">
        <f t="shared" si="2"/>
        <v>20</v>
      </c>
      <c r="J38" s="14">
        <v>2624359</v>
      </c>
      <c r="K38" s="15">
        <f t="shared" si="3"/>
        <v>18</v>
      </c>
      <c r="L38" s="14">
        <v>29814165</v>
      </c>
      <c r="M38" s="15">
        <f t="shared" si="4"/>
        <v>21</v>
      </c>
      <c r="N38" s="14">
        <v>14659838</v>
      </c>
      <c r="O38" s="50">
        <f t="shared" si="5"/>
        <v>18</v>
      </c>
      <c r="P38" s="53">
        <f t="shared" si="6"/>
        <v>0.49170714658619485</v>
      </c>
      <c r="Q38" s="14">
        <f t="shared" si="7"/>
        <v>15154327</v>
      </c>
      <c r="R38" s="81">
        <f t="shared" si="8"/>
        <v>20</v>
      </c>
      <c r="S38" s="6"/>
    </row>
    <row r="39" spans="2:19" x14ac:dyDescent="0.4">
      <c r="B39" s="94" t="s">
        <v>72</v>
      </c>
      <c r="C39" s="95" t="s">
        <v>73</v>
      </c>
      <c r="D39" s="14">
        <f t="shared" si="0"/>
        <v>3464734</v>
      </c>
      <c r="E39" s="15">
        <f t="shared" si="1"/>
        <v>29</v>
      </c>
      <c r="F39" s="14">
        <v>1437113</v>
      </c>
      <c r="G39" s="15">
        <f t="shared" si="1"/>
        <v>34</v>
      </c>
      <c r="H39" s="14">
        <v>392120</v>
      </c>
      <c r="I39" s="15">
        <f t="shared" si="2"/>
        <v>17</v>
      </c>
      <c r="J39" s="14">
        <v>1635501</v>
      </c>
      <c r="K39" s="15">
        <f t="shared" si="3"/>
        <v>29</v>
      </c>
      <c r="L39" s="14">
        <v>12688037</v>
      </c>
      <c r="M39" s="15">
        <f t="shared" si="4"/>
        <v>40</v>
      </c>
      <c r="N39" s="14">
        <v>8217075</v>
      </c>
      <c r="O39" s="50">
        <f t="shared" si="5"/>
        <v>37</v>
      </c>
      <c r="P39" s="53">
        <f t="shared" si="6"/>
        <v>0.64762382076912295</v>
      </c>
      <c r="Q39" s="14">
        <f t="shared" si="7"/>
        <v>4470962</v>
      </c>
      <c r="R39" s="81">
        <f t="shared" si="8"/>
        <v>43</v>
      </c>
      <c r="S39" s="6"/>
    </row>
    <row r="40" spans="2:19" x14ac:dyDescent="0.4">
      <c r="B40" s="100" t="s">
        <v>74</v>
      </c>
      <c r="C40" s="101" t="s">
        <v>75</v>
      </c>
      <c r="D40" s="64">
        <f t="shared" si="0"/>
        <v>3053822</v>
      </c>
      <c r="E40" s="27">
        <f t="shared" si="1"/>
        <v>32</v>
      </c>
      <c r="F40" s="64">
        <v>1356087</v>
      </c>
      <c r="G40" s="27">
        <f t="shared" si="1"/>
        <v>37</v>
      </c>
      <c r="H40" s="64">
        <v>0</v>
      </c>
      <c r="I40" s="27">
        <f t="shared" si="2"/>
        <v>43</v>
      </c>
      <c r="J40" s="64">
        <v>1697735</v>
      </c>
      <c r="K40" s="27">
        <f t="shared" si="3"/>
        <v>28</v>
      </c>
      <c r="L40" s="64">
        <v>18232802</v>
      </c>
      <c r="M40" s="27">
        <f t="shared" si="4"/>
        <v>31</v>
      </c>
      <c r="N40" s="64">
        <v>10347832</v>
      </c>
      <c r="O40" s="65">
        <f t="shared" si="5"/>
        <v>30</v>
      </c>
      <c r="P40" s="66">
        <f t="shared" si="6"/>
        <v>0.56753931732489604</v>
      </c>
      <c r="Q40" s="64">
        <f t="shared" si="7"/>
        <v>7884970</v>
      </c>
      <c r="R40" s="84">
        <f t="shared" si="8"/>
        <v>34</v>
      </c>
      <c r="S40" s="6"/>
    </row>
    <row r="41" spans="2:19" x14ac:dyDescent="0.4">
      <c r="B41" s="100" t="s">
        <v>76</v>
      </c>
      <c r="C41" s="101" t="s">
        <v>77</v>
      </c>
      <c r="D41" s="64">
        <f t="shared" si="0"/>
        <v>2718478</v>
      </c>
      <c r="E41" s="27">
        <f t="shared" si="1"/>
        <v>37</v>
      </c>
      <c r="F41" s="64">
        <v>1943618</v>
      </c>
      <c r="G41" s="27">
        <f t="shared" si="1"/>
        <v>25</v>
      </c>
      <c r="H41" s="64">
        <v>193315</v>
      </c>
      <c r="I41" s="27">
        <f t="shared" si="2"/>
        <v>22</v>
      </c>
      <c r="J41" s="64">
        <v>581545</v>
      </c>
      <c r="K41" s="27">
        <f t="shared" si="3"/>
        <v>42</v>
      </c>
      <c r="L41" s="64">
        <v>14535886</v>
      </c>
      <c r="M41" s="27">
        <f t="shared" si="4"/>
        <v>38</v>
      </c>
      <c r="N41" s="64">
        <v>8676517</v>
      </c>
      <c r="O41" s="65">
        <f t="shared" si="5"/>
        <v>34</v>
      </c>
      <c r="P41" s="66">
        <f t="shared" si="6"/>
        <v>0.59690320906479311</v>
      </c>
      <c r="Q41" s="64">
        <f t="shared" si="7"/>
        <v>5859369</v>
      </c>
      <c r="R41" s="84">
        <f t="shared" si="8"/>
        <v>38</v>
      </c>
      <c r="S41" s="6"/>
    </row>
    <row r="42" spans="2:19" x14ac:dyDescent="0.4">
      <c r="B42" s="94" t="s">
        <v>78</v>
      </c>
      <c r="C42" s="95" t="s">
        <v>79</v>
      </c>
      <c r="D42" s="14">
        <f t="shared" si="0"/>
        <v>3732795</v>
      </c>
      <c r="E42" s="15">
        <f t="shared" si="1"/>
        <v>28</v>
      </c>
      <c r="F42" s="14">
        <v>1647035</v>
      </c>
      <c r="G42" s="15">
        <f t="shared" si="1"/>
        <v>31</v>
      </c>
      <c r="H42" s="14">
        <v>0</v>
      </c>
      <c r="I42" s="15">
        <f t="shared" si="2"/>
        <v>43</v>
      </c>
      <c r="J42" s="14">
        <v>2085760</v>
      </c>
      <c r="K42" s="15">
        <f t="shared" si="3"/>
        <v>23</v>
      </c>
      <c r="L42" s="14">
        <v>14996433</v>
      </c>
      <c r="M42" s="15">
        <f t="shared" si="4"/>
        <v>37</v>
      </c>
      <c r="N42" s="14">
        <v>8582467</v>
      </c>
      <c r="O42" s="50">
        <f t="shared" si="5"/>
        <v>35</v>
      </c>
      <c r="P42" s="53">
        <f t="shared" si="6"/>
        <v>0.57230055973977279</v>
      </c>
      <c r="Q42" s="14">
        <f t="shared" si="7"/>
        <v>6413966</v>
      </c>
      <c r="R42" s="81">
        <f t="shared" si="8"/>
        <v>35</v>
      </c>
      <c r="S42" s="6"/>
    </row>
    <row r="43" spans="2:19" x14ac:dyDescent="0.4">
      <c r="B43" s="94">
        <v>39</v>
      </c>
      <c r="C43" s="95" t="s">
        <v>80</v>
      </c>
      <c r="D43" s="14">
        <f t="shared" si="0"/>
        <v>8968998</v>
      </c>
      <c r="E43" s="15">
        <f t="shared" si="1"/>
        <v>9</v>
      </c>
      <c r="F43" s="14">
        <v>3211301</v>
      </c>
      <c r="G43" s="15">
        <f t="shared" si="1"/>
        <v>14</v>
      </c>
      <c r="H43" s="14">
        <v>1549650</v>
      </c>
      <c r="I43" s="15">
        <f t="shared" si="2"/>
        <v>6</v>
      </c>
      <c r="J43" s="14">
        <v>4208047</v>
      </c>
      <c r="K43" s="15">
        <f t="shared" si="3"/>
        <v>11</v>
      </c>
      <c r="L43" s="14">
        <v>30365968</v>
      </c>
      <c r="M43" s="15">
        <f t="shared" si="4"/>
        <v>19</v>
      </c>
      <c r="N43" s="14">
        <v>16619107</v>
      </c>
      <c r="O43" s="50">
        <f t="shared" si="5"/>
        <v>17</v>
      </c>
      <c r="P43" s="53">
        <f t="shared" si="6"/>
        <v>0.5472938323586457</v>
      </c>
      <c r="Q43" s="14">
        <f t="shared" si="7"/>
        <v>13746861</v>
      </c>
      <c r="R43" s="81">
        <f t="shared" si="8"/>
        <v>25</v>
      </c>
      <c r="S43" s="6"/>
    </row>
    <row r="44" spans="2:19" x14ac:dyDescent="0.4">
      <c r="B44" s="102">
        <v>40</v>
      </c>
      <c r="C44" s="103" t="s">
        <v>81</v>
      </c>
      <c r="D44" s="67">
        <f t="shared" si="0"/>
        <v>2173301</v>
      </c>
      <c r="E44" s="30">
        <f t="shared" si="1"/>
        <v>42</v>
      </c>
      <c r="F44" s="67">
        <v>1074808</v>
      </c>
      <c r="G44" s="30">
        <f t="shared" si="1"/>
        <v>42</v>
      </c>
      <c r="H44" s="67">
        <v>47467</v>
      </c>
      <c r="I44" s="30">
        <f t="shared" si="2"/>
        <v>29</v>
      </c>
      <c r="J44" s="67">
        <v>1051026</v>
      </c>
      <c r="K44" s="30">
        <f t="shared" si="3"/>
        <v>39</v>
      </c>
      <c r="L44" s="67">
        <v>11656825</v>
      </c>
      <c r="M44" s="30">
        <f t="shared" si="4"/>
        <v>42</v>
      </c>
      <c r="N44" s="67">
        <v>7645228</v>
      </c>
      <c r="O44" s="68">
        <f t="shared" si="5"/>
        <v>38</v>
      </c>
      <c r="P44" s="69">
        <f t="shared" si="6"/>
        <v>0.6558585206520644</v>
      </c>
      <c r="Q44" s="67">
        <f t="shared" si="7"/>
        <v>4011597</v>
      </c>
      <c r="R44" s="85">
        <f t="shared" si="8"/>
        <v>45</v>
      </c>
      <c r="S44" s="6"/>
    </row>
    <row r="45" spans="2:19" x14ac:dyDescent="0.4">
      <c r="B45" s="104">
        <v>41</v>
      </c>
      <c r="C45" s="105" t="s">
        <v>82</v>
      </c>
      <c r="D45" s="70">
        <f t="shared" si="0"/>
        <v>610714</v>
      </c>
      <c r="E45" s="33">
        <f t="shared" si="1"/>
        <v>60</v>
      </c>
      <c r="F45" s="70">
        <v>319831</v>
      </c>
      <c r="G45" s="33">
        <f t="shared" si="1"/>
        <v>62</v>
      </c>
      <c r="H45" s="70">
        <v>108177</v>
      </c>
      <c r="I45" s="33">
        <f t="shared" si="2"/>
        <v>25</v>
      </c>
      <c r="J45" s="70">
        <v>182706</v>
      </c>
      <c r="K45" s="33">
        <f t="shared" si="3"/>
        <v>55</v>
      </c>
      <c r="L45" s="70">
        <v>12041000</v>
      </c>
      <c r="M45" s="33">
        <f t="shared" si="4"/>
        <v>41</v>
      </c>
      <c r="N45" s="70">
        <v>5744694</v>
      </c>
      <c r="O45" s="71">
        <f t="shared" si="5"/>
        <v>42</v>
      </c>
      <c r="P45" s="72">
        <f t="shared" si="6"/>
        <v>0.47709442737314178</v>
      </c>
      <c r="Q45" s="70">
        <f t="shared" si="7"/>
        <v>6296306</v>
      </c>
      <c r="R45" s="86">
        <f t="shared" si="8"/>
        <v>37</v>
      </c>
      <c r="S45" s="6"/>
    </row>
    <row r="46" spans="2:19" x14ac:dyDescent="0.4">
      <c r="B46" s="94">
        <v>42</v>
      </c>
      <c r="C46" s="95" t="s">
        <v>83</v>
      </c>
      <c r="D46" s="14">
        <f t="shared" si="0"/>
        <v>786795</v>
      </c>
      <c r="E46" s="15">
        <f t="shared" si="1"/>
        <v>56</v>
      </c>
      <c r="F46" s="14">
        <v>647411</v>
      </c>
      <c r="G46" s="15">
        <f t="shared" si="1"/>
        <v>52</v>
      </c>
      <c r="H46" s="14">
        <v>0</v>
      </c>
      <c r="I46" s="15">
        <f t="shared" si="2"/>
        <v>43</v>
      </c>
      <c r="J46" s="14">
        <v>139384</v>
      </c>
      <c r="K46" s="15">
        <f t="shared" si="3"/>
        <v>59</v>
      </c>
      <c r="L46" s="14">
        <v>12996476</v>
      </c>
      <c r="M46" s="15">
        <f t="shared" si="4"/>
        <v>39</v>
      </c>
      <c r="N46" s="14">
        <v>3515852</v>
      </c>
      <c r="O46" s="50">
        <f t="shared" si="5"/>
        <v>51</v>
      </c>
      <c r="P46" s="53">
        <f t="shared" si="6"/>
        <v>0.27052348652049985</v>
      </c>
      <c r="Q46" s="14">
        <f t="shared" si="7"/>
        <v>9480624</v>
      </c>
      <c r="R46" s="81">
        <f t="shared" si="8"/>
        <v>32</v>
      </c>
      <c r="S46" s="6"/>
    </row>
    <row r="47" spans="2:19" x14ac:dyDescent="0.4">
      <c r="B47" s="94">
        <v>43</v>
      </c>
      <c r="C47" s="95" t="s">
        <v>84</v>
      </c>
      <c r="D47" s="14">
        <f t="shared" si="0"/>
        <v>1381121</v>
      </c>
      <c r="E47" s="15">
        <f t="shared" si="1"/>
        <v>48</v>
      </c>
      <c r="F47" s="14">
        <v>806620</v>
      </c>
      <c r="G47" s="15">
        <f t="shared" si="1"/>
        <v>50</v>
      </c>
      <c r="H47" s="14">
        <v>0</v>
      </c>
      <c r="I47" s="15">
        <f t="shared" si="2"/>
        <v>43</v>
      </c>
      <c r="J47" s="14">
        <v>574501</v>
      </c>
      <c r="K47" s="15">
        <f t="shared" si="3"/>
        <v>43</v>
      </c>
      <c r="L47" s="14">
        <v>9982156</v>
      </c>
      <c r="M47" s="15">
        <f t="shared" si="4"/>
        <v>44</v>
      </c>
      <c r="N47" s="14">
        <v>5870702</v>
      </c>
      <c r="O47" s="50">
        <f t="shared" si="5"/>
        <v>41</v>
      </c>
      <c r="P47" s="53">
        <f t="shared" si="6"/>
        <v>0.58811964068684164</v>
      </c>
      <c r="Q47" s="14">
        <f t="shared" si="7"/>
        <v>4111454</v>
      </c>
      <c r="R47" s="81">
        <f t="shared" si="8"/>
        <v>44</v>
      </c>
      <c r="S47" s="6"/>
    </row>
    <row r="48" spans="2:19" x14ac:dyDescent="0.4">
      <c r="B48" s="94">
        <v>44</v>
      </c>
      <c r="C48" s="95" t="s">
        <v>85</v>
      </c>
      <c r="D48" s="14">
        <f t="shared" si="0"/>
        <v>861416</v>
      </c>
      <c r="E48" s="15">
        <f t="shared" si="1"/>
        <v>55</v>
      </c>
      <c r="F48" s="14">
        <v>323027</v>
      </c>
      <c r="G48" s="15">
        <f t="shared" si="1"/>
        <v>61</v>
      </c>
      <c r="H48" s="14">
        <v>54583</v>
      </c>
      <c r="I48" s="15">
        <f t="shared" si="2"/>
        <v>27</v>
      </c>
      <c r="J48" s="14">
        <v>483806</v>
      </c>
      <c r="K48" s="15">
        <f t="shared" si="3"/>
        <v>44</v>
      </c>
      <c r="L48" s="14">
        <v>2998670</v>
      </c>
      <c r="M48" s="15">
        <f t="shared" si="4"/>
        <v>62</v>
      </c>
      <c r="N48" s="14">
        <v>2629350</v>
      </c>
      <c r="O48" s="50">
        <f t="shared" si="5"/>
        <v>57</v>
      </c>
      <c r="P48" s="53">
        <f t="shared" si="6"/>
        <v>0.87683873183778138</v>
      </c>
      <c r="Q48" s="14">
        <f t="shared" si="7"/>
        <v>369320</v>
      </c>
      <c r="R48" s="81">
        <f t="shared" si="8"/>
        <v>63</v>
      </c>
      <c r="S48" s="6"/>
    </row>
    <row r="49" spans="2:19" x14ac:dyDescent="0.4">
      <c r="B49" s="94">
        <v>45</v>
      </c>
      <c r="C49" s="95" t="s">
        <v>86</v>
      </c>
      <c r="D49" s="14">
        <f t="shared" si="0"/>
        <v>744263</v>
      </c>
      <c r="E49" s="15">
        <f t="shared" si="1"/>
        <v>58</v>
      </c>
      <c r="F49" s="14">
        <v>561497</v>
      </c>
      <c r="G49" s="15">
        <f t="shared" si="1"/>
        <v>54</v>
      </c>
      <c r="H49" s="14">
        <v>42820</v>
      </c>
      <c r="I49" s="15">
        <f t="shared" si="2"/>
        <v>30</v>
      </c>
      <c r="J49" s="14">
        <v>139946</v>
      </c>
      <c r="K49" s="15">
        <f t="shared" si="3"/>
        <v>58</v>
      </c>
      <c r="L49" s="14">
        <v>6243231</v>
      </c>
      <c r="M49" s="15">
        <f t="shared" si="4"/>
        <v>54</v>
      </c>
      <c r="N49" s="14">
        <v>2966561</v>
      </c>
      <c r="O49" s="50">
        <f t="shared" si="5"/>
        <v>54</v>
      </c>
      <c r="P49" s="53">
        <f t="shared" si="6"/>
        <v>0.47516438203231626</v>
      </c>
      <c r="Q49" s="14">
        <f t="shared" si="7"/>
        <v>3276670</v>
      </c>
      <c r="R49" s="81">
        <f t="shared" si="8"/>
        <v>50</v>
      </c>
      <c r="S49" s="6"/>
    </row>
    <row r="50" spans="2:19" x14ac:dyDescent="0.4">
      <c r="B50" s="94">
        <v>46</v>
      </c>
      <c r="C50" s="95" t="s">
        <v>87</v>
      </c>
      <c r="D50" s="14">
        <f t="shared" si="0"/>
        <v>606334</v>
      </c>
      <c r="E50" s="15">
        <f t="shared" si="1"/>
        <v>61</v>
      </c>
      <c r="F50" s="14">
        <v>492975</v>
      </c>
      <c r="G50" s="15">
        <f t="shared" si="1"/>
        <v>57</v>
      </c>
      <c r="H50" s="14">
        <v>2338</v>
      </c>
      <c r="I50" s="15">
        <f t="shared" si="2"/>
        <v>39</v>
      </c>
      <c r="J50" s="14">
        <v>111021</v>
      </c>
      <c r="K50" s="15">
        <f t="shared" si="3"/>
        <v>60</v>
      </c>
      <c r="L50" s="14">
        <v>7067710</v>
      </c>
      <c r="M50" s="15">
        <f t="shared" si="4"/>
        <v>51</v>
      </c>
      <c r="N50" s="14">
        <v>3545938</v>
      </c>
      <c r="O50" s="50">
        <f t="shared" si="5"/>
        <v>50</v>
      </c>
      <c r="P50" s="53">
        <f t="shared" si="6"/>
        <v>0.50170960608174364</v>
      </c>
      <c r="Q50" s="14">
        <f t="shared" si="7"/>
        <v>3521772</v>
      </c>
      <c r="R50" s="81">
        <f t="shared" si="8"/>
        <v>47</v>
      </c>
      <c r="S50" s="6"/>
    </row>
    <row r="51" spans="2:19" x14ac:dyDescent="0.4">
      <c r="B51" s="94">
        <v>47</v>
      </c>
      <c r="C51" s="95" t="s">
        <v>88</v>
      </c>
      <c r="D51" s="14">
        <f t="shared" si="0"/>
        <v>747500</v>
      </c>
      <c r="E51" s="15">
        <f t="shared" si="1"/>
        <v>57</v>
      </c>
      <c r="F51" s="14">
        <v>513974</v>
      </c>
      <c r="G51" s="15">
        <f t="shared" si="1"/>
        <v>56</v>
      </c>
      <c r="H51" s="14">
        <v>1975</v>
      </c>
      <c r="I51" s="15">
        <f t="shared" si="2"/>
        <v>40</v>
      </c>
      <c r="J51" s="14">
        <v>231551</v>
      </c>
      <c r="K51" s="15">
        <f t="shared" si="3"/>
        <v>51</v>
      </c>
      <c r="L51" s="14">
        <v>10125410</v>
      </c>
      <c r="M51" s="15">
        <f t="shared" si="4"/>
        <v>43</v>
      </c>
      <c r="N51" s="14">
        <v>5300769</v>
      </c>
      <c r="O51" s="50">
        <f t="shared" si="5"/>
        <v>45</v>
      </c>
      <c r="P51" s="53">
        <f t="shared" si="6"/>
        <v>0.52351154175485237</v>
      </c>
      <c r="Q51" s="14">
        <f t="shared" si="7"/>
        <v>4824641</v>
      </c>
      <c r="R51" s="81">
        <f t="shared" si="8"/>
        <v>42</v>
      </c>
      <c r="S51" s="6"/>
    </row>
    <row r="52" spans="2:19" x14ac:dyDescent="0.4">
      <c r="B52" s="94">
        <v>48</v>
      </c>
      <c r="C52" s="95" t="s">
        <v>89</v>
      </c>
      <c r="D52" s="14">
        <f t="shared" si="0"/>
        <v>2722198</v>
      </c>
      <c r="E52" s="15">
        <f t="shared" si="1"/>
        <v>36</v>
      </c>
      <c r="F52" s="14">
        <v>886543</v>
      </c>
      <c r="G52" s="15">
        <f t="shared" si="1"/>
        <v>47</v>
      </c>
      <c r="H52" s="14">
        <v>0</v>
      </c>
      <c r="I52" s="15">
        <f t="shared" si="2"/>
        <v>43</v>
      </c>
      <c r="J52" s="14">
        <v>1835655</v>
      </c>
      <c r="K52" s="15">
        <f t="shared" si="3"/>
        <v>27</v>
      </c>
      <c r="L52" s="14">
        <v>6229585</v>
      </c>
      <c r="M52" s="15">
        <f t="shared" si="4"/>
        <v>55</v>
      </c>
      <c r="N52" s="14">
        <v>4086103</v>
      </c>
      <c r="O52" s="50">
        <f t="shared" si="5"/>
        <v>48</v>
      </c>
      <c r="P52" s="53">
        <f t="shared" si="6"/>
        <v>0.65591897373581065</v>
      </c>
      <c r="Q52" s="14">
        <f t="shared" si="7"/>
        <v>2143482</v>
      </c>
      <c r="R52" s="81">
        <f t="shared" si="8"/>
        <v>56</v>
      </c>
      <c r="S52" s="6"/>
    </row>
    <row r="53" spans="2:19" x14ac:dyDescent="0.4">
      <c r="B53" s="94">
        <v>49</v>
      </c>
      <c r="C53" s="95" t="s">
        <v>90</v>
      </c>
      <c r="D53" s="14">
        <f t="shared" si="0"/>
        <v>1427027</v>
      </c>
      <c r="E53" s="15">
        <f t="shared" si="1"/>
        <v>47</v>
      </c>
      <c r="F53" s="14">
        <v>1177718</v>
      </c>
      <c r="G53" s="15">
        <f t="shared" si="1"/>
        <v>40</v>
      </c>
      <c r="H53" s="14">
        <v>207516</v>
      </c>
      <c r="I53" s="15">
        <f t="shared" si="2"/>
        <v>21</v>
      </c>
      <c r="J53" s="14">
        <v>41793</v>
      </c>
      <c r="K53" s="15">
        <f t="shared" si="3"/>
        <v>62</v>
      </c>
      <c r="L53" s="14">
        <v>6273698</v>
      </c>
      <c r="M53" s="15">
        <f t="shared" si="4"/>
        <v>53</v>
      </c>
      <c r="N53" s="14">
        <v>3764988</v>
      </c>
      <c r="O53" s="50">
        <f t="shared" si="5"/>
        <v>49</v>
      </c>
      <c r="P53" s="53">
        <f t="shared" si="6"/>
        <v>0.60012260711306153</v>
      </c>
      <c r="Q53" s="14">
        <f t="shared" si="7"/>
        <v>2508710</v>
      </c>
      <c r="R53" s="81">
        <f t="shared" si="8"/>
        <v>54</v>
      </c>
      <c r="S53" s="6"/>
    </row>
    <row r="54" spans="2:19" x14ac:dyDescent="0.4">
      <c r="B54" s="94">
        <v>50</v>
      </c>
      <c r="C54" s="95" t="s">
        <v>91</v>
      </c>
      <c r="D54" s="14">
        <f t="shared" si="0"/>
        <v>375739</v>
      </c>
      <c r="E54" s="15">
        <f t="shared" si="1"/>
        <v>63</v>
      </c>
      <c r="F54" s="14">
        <v>151001</v>
      </c>
      <c r="G54" s="15">
        <f t="shared" si="1"/>
        <v>63</v>
      </c>
      <c r="H54" s="14">
        <v>188</v>
      </c>
      <c r="I54" s="15">
        <f t="shared" si="2"/>
        <v>41</v>
      </c>
      <c r="J54" s="14">
        <v>224550</v>
      </c>
      <c r="K54" s="15">
        <f t="shared" si="3"/>
        <v>52</v>
      </c>
      <c r="L54" s="14">
        <v>5708503</v>
      </c>
      <c r="M54" s="15">
        <f t="shared" si="4"/>
        <v>56</v>
      </c>
      <c r="N54" s="14">
        <v>2780592</v>
      </c>
      <c r="O54" s="50">
        <f t="shared" si="5"/>
        <v>56</v>
      </c>
      <c r="P54" s="53">
        <f t="shared" si="6"/>
        <v>0.48709652951045135</v>
      </c>
      <c r="Q54" s="14">
        <f t="shared" si="7"/>
        <v>2927911</v>
      </c>
      <c r="R54" s="81">
        <f t="shared" si="8"/>
        <v>52</v>
      </c>
      <c r="S54" s="6"/>
    </row>
    <row r="55" spans="2:19" x14ac:dyDescent="0.4">
      <c r="B55" s="94">
        <v>51</v>
      </c>
      <c r="C55" s="95" t="s">
        <v>92</v>
      </c>
      <c r="D55" s="14">
        <f t="shared" si="0"/>
        <v>1886397</v>
      </c>
      <c r="E55" s="15">
        <f t="shared" si="1"/>
        <v>43</v>
      </c>
      <c r="F55" s="14">
        <v>373503</v>
      </c>
      <c r="G55" s="15">
        <f t="shared" si="1"/>
        <v>60</v>
      </c>
      <c r="H55" s="14">
        <v>254344</v>
      </c>
      <c r="I55" s="15">
        <f t="shared" si="2"/>
        <v>19</v>
      </c>
      <c r="J55" s="14">
        <v>1258550</v>
      </c>
      <c r="K55" s="15">
        <f t="shared" si="3"/>
        <v>37</v>
      </c>
      <c r="L55" s="14">
        <v>8161383</v>
      </c>
      <c r="M55" s="15">
        <f t="shared" si="4"/>
        <v>48</v>
      </c>
      <c r="N55" s="14">
        <v>3311494</v>
      </c>
      <c r="O55" s="50">
        <f t="shared" si="5"/>
        <v>52</v>
      </c>
      <c r="P55" s="53">
        <f t="shared" si="6"/>
        <v>0.4057515742123608</v>
      </c>
      <c r="Q55" s="14">
        <f t="shared" si="7"/>
        <v>4849889</v>
      </c>
      <c r="R55" s="81">
        <f t="shared" si="8"/>
        <v>41</v>
      </c>
      <c r="S55" s="6"/>
    </row>
    <row r="56" spans="2:19" x14ac:dyDescent="0.4">
      <c r="B56" s="94">
        <v>52</v>
      </c>
      <c r="C56" s="95" t="s">
        <v>93</v>
      </c>
      <c r="D56" s="14">
        <f t="shared" si="0"/>
        <v>929218</v>
      </c>
      <c r="E56" s="15">
        <f t="shared" si="1"/>
        <v>54</v>
      </c>
      <c r="F56" s="14">
        <v>817923</v>
      </c>
      <c r="G56" s="15">
        <f t="shared" si="1"/>
        <v>49</v>
      </c>
      <c r="H56" s="14">
        <v>33532</v>
      </c>
      <c r="I56" s="15">
        <f t="shared" si="2"/>
        <v>31</v>
      </c>
      <c r="J56" s="14">
        <v>77763</v>
      </c>
      <c r="K56" s="15">
        <f t="shared" si="3"/>
        <v>61</v>
      </c>
      <c r="L56" s="14">
        <v>3084172</v>
      </c>
      <c r="M56" s="15">
        <f t="shared" si="4"/>
        <v>61</v>
      </c>
      <c r="N56" s="14">
        <v>1965159</v>
      </c>
      <c r="O56" s="50">
        <f t="shared" si="5"/>
        <v>60</v>
      </c>
      <c r="P56" s="53">
        <f t="shared" si="6"/>
        <v>0.63717555311441776</v>
      </c>
      <c r="Q56" s="14">
        <f t="shared" si="7"/>
        <v>1119013</v>
      </c>
      <c r="R56" s="81">
        <f t="shared" si="8"/>
        <v>61</v>
      </c>
      <c r="S56" s="6"/>
    </row>
    <row r="57" spans="2:19" x14ac:dyDescent="0.4">
      <c r="B57" s="94">
        <v>53</v>
      </c>
      <c r="C57" s="95" t="s">
        <v>94</v>
      </c>
      <c r="D57" s="14">
        <f t="shared" si="0"/>
        <v>1765893</v>
      </c>
      <c r="E57" s="15">
        <f t="shared" si="1"/>
        <v>45</v>
      </c>
      <c r="F57" s="14">
        <v>553787</v>
      </c>
      <c r="G57" s="15">
        <f t="shared" si="1"/>
        <v>55</v>
      </c>
      <c r="H57" s="14">
        <v>406290</v>
      </c>
      <c r="I57" s="15">
        <f t="shared" si="2"/>
        <v>16</v>
      </c>
      <c r="J57" s="14">
        <v>805816</v>
      </c>
      <c r="K57" s="15">
        <f t="shared" si="3"/>
        <v>41</v>
      </c>
      <c r="L57" s="14">
        <v>3559946</v>
      </c>
      <c r="M57" s="15">
        <f t="shared" si="4"/>
        <v>59</v>
      </c>
      <c r="N57" s="14">
        <v>2248617</v>
      </c>
      <c r="O57" s="50">
        <f t="shared" si="5"/>
        <v>59</v>
      </c>
      <c r="P57" s="53">
        <f t="shared" si="6"/>
        <v>0.63164356987437453</v>
      </c>
      <c r="Q57" s="14">
        <f t="shared" si="7"/>
        <v>1311329</v>
      </c>
      <c r="R57" s="81">
        <f t="shared" si="8"/>
        <v>58</v>
      </c>
      <c r="S57" s="6"/>
    </row>
    <row r="58" spans="2:19" x14ac:dyDescent="0.4">
      <c r="B58" s="94">
        <v>54</v>
      </c>
      <c r="C58" s="95" t="s">
        <v>95</v>
      </c>
      <c r="D58" s="14">
        <f t="shared" si="0"/>
        <v>540427</v>
      </c>
      <c r="E58" s="15">
        <f t="shared" si="1"/>
        <v>62</v>
      </c>
      <c r="F58" s="14">
        <v>471640</v>
      </c>
      <c r="G58" s="15">
        <f t="shared" si="1"/>
        <v>59</v>
      </c>
      <c r="H58" s="14">
        <v>66379</v>
      </c>
      <c r="I58" s="15">
        <f t="shared" si="2"/>
        <v>26</v>
      </c>
      <c r="J58" s="14">
        <v>2408</v>
      </c>
      <c r="K58" s="15">
        <f t="shared" si="3"/>
        <v>63</v>
      </c>
      <c r="L58" s="14">
        <v>3168882</v>
      </c>
      <c r="M58" s="15">
        <f t="shared" si="4"/>
        <v>60</v>
      </c>
      <c r="N58" s="14">
        <v>1945327</v>
      </c>
      <c r="O58" s="50">
        <f t="shared" si="5"/>
        <v>61</v>
      </c>
      <c r="P58" s="53">
        <f t="shared" si="6"/>
        <v>0.6138843289210516</v>
      </c>
      <c r="Q58" s="14">
        <f t="shared" si="7"/>
        <v>1223555</v>
      </c>
      <c r="R58" s="81">
        <f t="shared" si="8"/>
        <v>59</v>
      </c>
      <c r="S58" s="6"/>
    </row>
    <row r="59" spans="2:19" x14ac:dyDescent="0.4">
      <c r="B59" s="94">
        <v>55</v>
      </c>
      <c r="C59" s="95" t="s">
        <v>96</v>
      </c>
      <c r="D59" s="14">
        <f t="shared" si="0"/>
        <v>2279588</v>
      </c>
      <c r="E59" s="15">
        <f t="shared" si="1"/>
        <v>41</v>
      </c>
      <c r="F59" s="14">
        <v>1280694</v>
      </c>
      <c r="G59" s="15">
        <f t="shared" si="1"/>
        <v>39</v>
      </c>
      <c r="H59" s="14">
        <v>749744</v>
      </c>
      <c r="I59" s="15">
        <f t="shared" si="2"/>
        <v>11</v>
      </c>
      <c r="J59" s="14">
        <v>249150</v>
      </c>
      <c r="K59" s="15">
        <f t="shared" si="3"/>
        <v>50</v>
      </c>
      <c r="L59" s="14">
        <v>6688392</v>
      </c>
      <c r="M59" s="15">
        <f t="shared" si="4"/>
        <v>52</v>
      </c>
      <c r="N59" s="14">
        <v>3233159</v>
      </c>
      <c r="O59" s="50">
        <f t="shared" si="5"/>
        <v>53</v>
      </c>
      <c r="P59" s="53">
        <f t="shared" si="6"/>
        <v>0.48339855080264432</v>
      </c>
      <c r="Q59" s="14">
        <f t="shared" si="7"/>
        <v>3455233</v>
      </c>
      <c r="R59" s="81">
        <f t="shared" si="8"/>
        <v>48</v>
      </c>
      <c r="S59" s="6"/>
    </row>
    <row r="60" spans="2:19" x14ac:dyDescent="0.4">
      <c r="B60" s="94">
        <v>56</v>
      </c>
      <c r="C60" s="95" t="s">
        <v>97</v>
      </c>
      <c r="D60" s="14">
        <f t="shared" si="0"/>
        <v>1784576</v>
      </c>
      <c r="E60" s="15">
        <f t="shared" si="1"/>
        <v>44</v>
      </c>
      <c r="F60" s="14">
        <v>1407105</v>
      </c>
      <c r="G60" s="15">
        <f t="shared" si="1"/>
        <v>36</v>
      </c>
      <c r="H60" s="14">
        <v>30</v>
      </c>
      <c r="I60" s="15">
        <f t="shared" si="2"/>
        <v>42</v>
      </c>
      <c r="J60" s="14">
        <v>377441</v>
      </c>
      <c r="K60" s="15">
        <f t="shared" si="3"/>
        <v>47</v>
      </c>
      <c r="L60" s="14">
        <v>1423379</v>
      </c>
      <c r="M60" s="15">
        <f t="shared" si="4"/>
        <v>63</v>
      </c>
      <c r="N60" s="14">
        <v>1033338</v>
      </c>
      <c r="O60" s="50">
        <f t="shared" si="5"/>
        <v>62</v>
      </c>
      <c r="P60" s="53">
        <f t="shared" si="6"/>
        <v>0.72597530243174868</v>
      </c>
      <c r="Q60" s="14">
        <f t="shared" si="7"/>
        <v>390041</v>
      </c>
      <c r="R60" s="81">
        <f t="shared" si="8"/>
        <v>62</v>
      </c>
      <c r="S60" s="6"/>
    </row>
    <row r="61" spans="2:19" x14ac:dyDescent="0.4">
      <c r="B61" s="94">
        <v>57</v>
      </c>
      <c r="C61" s="95" t="s">
        <v>98</v>
      </c>
      <c r="D61" s="14">
        <f t="shared" si="0"/>
        <v>699972</v>
      </c>
      <c r="E61" s="15">
        <f t="shared" si="1"/>
        <v>59</v>
      </c>
      <c r="F61" s="14">
        <v>486592</v>
      </c>
      <c r="G61" s="15">
        <f t="shared" si="1"/>
        <v>58</v>
      </c>
      <c r="H61" s="14">
        <v>15557</v>
      </c>
      <c r="I61" s="15">
        <f t="shared" si="2"/>
        <v>33</v>
      </c>
      <c r="J61" s="14">
        <v>197823</v>
      </c>
      <c r="K61" s="15">
        <f t="shared" si="3"/>
        <v>53</v>
      </c>
      <c r="L61" s="14">
        <v>4031982</v>
      </c>
      <c r="M61" s="15">
        <f t="shared" si="4"/>
        <v>58</v>
      </c>
      <c r="N61" s="14">
        <v>2911787</v>
      </c>
      <c r="O61" s="50">
        <f t="shared" si="5"/>
        <v>55</v>
      </c>
      <c r="P61" s="53">
        <f t="shared" si="6"/>
        <v>0.72217261882617534</v>
      </c>
      <c r="Q61" s="14">
        <f t="shared" si="7"/>
        <v>1120195</v>
      </c>
      <c r="R61" s="81">
        <f t="shared" si="8"/>
        <v>60</v>
      </c>
      <c r="S61" s="6"/>
    </row>
    <row r="62" spans="2:19" x14ac:dyDescent="0.4">
      <c r="B62" s="94">
        <v>58</v>
      </c>
      <c r="C62" s="95" t="s">
        <v>99</v>
      </c>
      <c r="D62" s="14">
        <f t="shared" si="0"/>
        <v>2834198</v>
      </c>
      <c r="E62" s="15">
        <f t="shared" si="1"/>
        <v>34</v>
      </c>
      <c r="F62" s="14">
        <v>957102</v>
      </c>
      <c r="G62" s="15">
        <f t="shared" si="1"/>
        <v>44</v>
      </c>
      <c r="H62" s="14">
        <v>440889</v>
      </c>
      <c r="I62" s="15">
        <f t="shared" si="2"/>
        <v>15</v>
      </c>
      <c r="J62" s="14">
        <v>1436207</v>
      </c>
      <c r="K62" s="15">
        <f t="shared" si="3"/>
        <v>34</v>
      </c>
      <c r="L62" s="14">
        <v>4624598</v>
      </c>
      <c r="M62" s="15">
        <f t="shared" si="4"/>
        <v>57</v>
      </c>
      <c r="N62" s="14">
        <v>2338229</v>
      </c>
      <c r="O62" s="50">
        <f t="shared" si="5"/>
        <v>58</v>
      </c>
      <c r="P62" s="53">
        <f t="shared" si="6"/>
        <v>0.50560697383859099</v>
      </c>
      <c r="Q62" s="14">
        <f t="shared" si="7"/>
        <v>2286369</v>
      </c>
      <c r="R62" s="81">
        <f t="shared" si="8"/>
        <v>55</v>
      </c>
      <c r="S62" s="6"/>
    </row>
    <row r="63" spans="2:19" x14ac:dyDescent="0.4">
      <c r="B63" s="94">
        <v>59</v>
      </c>
      <c r="C63" s="95" t="s">
        <v>100</v>
      </c>
      <c r="D63" s="14">
        <f t="shared" si="0"/>
        <v>3150711</v>
      </c>
      <c r="E63" s="15">
        <f t="shared" si="1"/>
        <v>30</v>
      </c>
      <c r="F63" s="14">
        <v>1095173</v>
      </c>
      <c r="G63" s="15">
        <f t="shared" si="1"/>
        <v>41</v>
      </c>
      <c r="H63" s="14">
        <v>612234</v>
      </c>
      <c r="I63" s="15">
        <f t="shared" si="2"/>
        <v>12</v>
      </c>
      <c r="J63" s="14">
        <v>1443304</v>
      </c>
      <c r="K63" s="15">
        <f t="shared" si="3"/>
        <v>33</v>
      </c>
      <c r="L63" s="14">
        <v>8418237</v>
      </c>
      <c r="M63" s="15">
        <f t="shared" si="4"/>
        <v>47</v>
      </c>
      <c r="N63" s="14">
        <v>4689159</v>
      </c>
      <c r="O63" s="50">
        <f t="shared" si="5"/>
        <v>47</v>
      </c>
      <c r="P63" s="53">
        <f t="shared" si="6"/>
        <v>0.55702387566422751</v>
      </c>
      <c r="Q63" s="14">
        <f t="shared" si="7"/>
        <v>3729078</v>
      </c>
      <c r="R63" s="81">
        <f t="shared" si="8"/>
        <v>46</v>
      </c>
      <c r="S63" s="6"/>
    </row>
    <row r="64" spans="2:19" x14ac:dyDescent="0.4">
      <c r="B64" s="94">
        <v>60</v>
      </c>
      <c r="C64" s="95" t="s">
        <v>101</v>
      </c>
      <c r="D64" s="14">
        <f t="shared" si="0"/>
        <v>1068720</v>
      </c>
      <c r="E64" s="15">
        <f t="shared" si="1"/>
        <v>52</v>
      </c>
      <c r="F64" s="14">
        <v>886692</v>
      </c>
      <c r="G64" s="15">
        <f t="shared" si="1"/>
        <v>46</v>
      </c>
      <c r="H64" s="14">
        <v>14981</v>
      </c>
      <c r="I64" s="15">
        <f t="shared" si="2"/>
        <v>34</v>
      </c>
      <c r="J64" s="14">
        <v>167047</v>
      </c>
      <c r="K64" s="15">
        <f t="shared" si="3"/>
        <v>57</v>
      </c>
      <c r="L64" s="14">
        <v>8826127</v>
      </c>
      <c r="M64" s="15">
        <f t="shared" si="4"/>
        <v>45</v>
      </c>
      <c r="N64" s="14">
        <v>5526452</v>
      </c>
      <c r="O64" s="50">
        <f t="shared" si="5"/>
        <v>43</v>
      </c>
      <c r="P64" s="53">
        <f t="shared" si="6"/>
        <v>0.62614689319562244</v>
      </c>
      <c r="Q64" s="14">
        <f t="shared" si="7"/>
        <v>3299675</v>
      </c>
      <c r="R64" s="81">
        <f t="shared" si="8"/>
        <v>49</v>
      </c>
      <c r="S64" s="6"/>
    </row>
    <row r="65" spans="2:20" x14ac:dyDescent="0.4">
      <c r="B65" s="94">
        <v>61</v>
      </c>
      <c r="C65" s="95" t="s">
        <v>102</v>
      </c>
      <c r="D65" s="14">
        <f t="shared" si="0"/>
        <v>1351356</v>
      </c>
      <c r="E65" s="15">
        <f t="shared" si="1"/>
        <v>50</v>
      </c>
      <c r="F65" s="14">
        <v>1058663</v>
      </c>
      <c r="G65" s="15">
        <f t="shared" si="1"/>
        <v>43</v>
      </c>
      <c r="H65" s="14">
        <v>3508</v>
      </c>
      <c r="I65" s="15">
        <f t="shared" si="2"/>
        <v>37</v>
      </c>
      <c r="J65" s="14">
        <v>289185</v>
      </c>
      <c r="K65" s="15">
        <f t="shared" si="3"/>
        <v>49</v>
      </c>
      <c r="L65" s="14">
        <v>7950152</v>
      </c>
      <c r="M65" s="15">
        <f t="shared" si="4"/>
        <v>49</v>
      </c>
      <c r="N65" s="14">
        <v>5414418</v>
      </c>
      <c r="O65" s="50">
        <f t="shared" si="5"/>
        <v>44</v>
      </c>
      <c r="P65" s="53">
        <f t="shared" si="6"/>
        <v>0.68104584667060453</v>
      </c>
      <c r="Q65" s="14">
        <f t="shared" si="7"/>
        <v>2535734</v>
      </c>
      <c r="R65" s="81">
        <f t="shared" si="8"/>
        <v>53</v>
      </c>
      <c r="S65" s="6"/>
    </row>
    <row r="66" spans="2:20" x14ac:dyDescent="0.4">
      <c r="B66" s="94">
        <v>62</v>
      </c>
      <c r="C66" s="95" t="s">
        <v>103</v>
      </c>
      <c r="D66" s="14">
        <f t="shared" si="0"/>
        <v>1375530</v>
      </c>
      <c r="E66" s="15">
        <f t="shared" si="1"/>
        <v>49</v>
      </c>
      <c r="F66" s="14">
        <v>927533</v>
      </c>
      <c r="G66" s="15">
        <f t="shared" si="1"/>
        <v>45</v>
      </c>
      <c r="H66" s="14">
        <v>0</v>
      </c>
      <c r="I66" s="15">
        <f t="shared" si="2"/>
        <v>43</v>
      </c>
      <c r="J66" s="14">
        <v>447997</v>
      </c>
      <c r="K66" s="15">
        <f t="shared" si="3"/>
        <v>45</v>
      </c>
      <c r="L66" s="14">
        <v>8708257</v>
      </c>
      <c r="M66" s="15">
        <f t="shared" si="4"/>
        <v>46</v>
      </c>
      <c r="N66" s="14">
        <v>6928855</v>
      </c>
      <c r="O66" s="50">
        <f t="shared" si="5"/>
        <v>40</v>
      </c>
      <c r="P66" s="53">
        <f t="shared" si="6"/>
        <v>0.79566496487184524</v>
      </c>
      <c r="Q66" s="14">
        <f t="shared" si="7"/>
        <v>1779402</v>
      </c>
      <c r="R66" s="81">
        <f t="shared" si="8"/>
        <v>57</v>
      </c>
      <c r="S66" s="6"/>
    </row>
    <row r="67" spans="2:20" ht="12.75" thickBot="1" x14ac:dyDescent="0.45">
      <c r="B67" s="106">
        <v>63</v>
      </c>
      <c r="C67" s="107" t="s">
        <v>104</v>
      </c>
      <c r="D67" s="73">
        <f t="shared" si="0"/>
        <v>1061295</v>
      </c>
      <c r="E67" s="37">
        <f t="shared" si="1"/>
        <v>53</v>
      </c>
      <c r="F67" s="73">
        <v>657412</v>
      </c>
      <c r="G67" s="37">
        <f t="shared" si="1"/>
        <v>51</v>
      </c>
      <c r="H67" s="73">
        <v>0</v>
      </c>
      <c r="I67" s="37">
        <f t="shared" si="2"/>
        <v>43</v>
      </c>
      <c r="J67" s="73">
        <v>403883</v>
      </c>
      <c r="K67" s="37">
        <f t="shared" si="3"/>
        <v>46</v>
      </c>
      <c r="L67" s="73">
        <v>7819388</v>
      </c>
      <c r="M67" s="37">
        <f t="shared" si="4"/>
        <v>50</v>
      </c>
      <c r="N67" s="73">
        <v>4759646</v>
      </c>
      <c r="O67" s="74">
        <f t="shared" si="5"/>
        <v>46</v>
      </c>
      <c r="P67" s="75">
        <f t="shared" si="6"/>
        <v>0.6086980208681293</v>
      </c>
      <c r="Q67" s="73">
        <f t="shared" si="7"/>
        <v>3059742</v>
      </c>
      <c r="R67" s="87">
        <f t="shared" si="8"/>
        <v>51</v>
      </c>
      <c r="S67" s="6"/>
    </row>
    <row r="68" spans="2:20" ht="12.75" thickTop="1" x14ac:dyDescent="0.4">
      <c r="B68" s="108"/>
      <c r="C68" s="109" t="s">
        <v>105</v>
      </c>
      <c r="D68" s="76">
        <f>+SUM(D5:D67)</f>
        <v>344142736</v>
      </c>
      <c r="E68" s="40"/>
      <c r="F68" s="76">
        <f>+SUM(F5:F67)</f>
        <v>158638488</v>
      </c>
      <c r="G68" s="40"/>
      <c r="H68" s="76">
        <f>+SUM(H5:H67)</f>
        <v>27790577</v>
      </c>
      <c r="I68" s="40"/>
      <c r="J68" s="76">
        <f>+SUM(J5:J67)</f>
        <v>157713671</v>
      </c>
      <c r="K68" s="40"/>
      <c r="L68" s="76">
        <f>+SUM(L5:L67)</f>
        <v>2044927237</v>
      </c>
      <c r="M68" s="40"/>
      <c r="N68" s="76">
        <f>+SUM(N5:N67)</f>
        <v>954928562</v>
      </c>
      <c r="O68" s="77"/>
      <c r="P68" s="78">
        <f t="shared" si="6"/>
        <v>0.46697434741048444</v>
      </c>
      <c r="Q68" s="76">
        <f>+SUM(Q5:Q67)</f>
        <v>1089998675</v>
      </c>
      <c r="R68" s="88"/>
      <c r="S68" s="6"/>
    </row>
    <row r="69" spans="2:20" ht="6" customHeight="1" x14ac:dyDescent="0.4"/>
    <row r="71" spans="2:20" s="2" customFormat="1" ht="13.5" x14ac:dyDescent="0.4">
      <c r="B71" s="1" t="str">
        <f>+B1</f>
        <v>平成２６年度</v>
      </c>
      <c r="D71" s="3" t="s">
        <v>107</v>
      </c>
      <c r="F71" s="3"/>
      <c r="J71" s="3"/>
      <c r="L71" s="3"/>
      <c r="N71" s="3"/>
      <c r="O71" s="3"/>
      <c r="Q71" s="3"/>
      <c r="R71" s="3"/>
      <c r="S71" s="3"/>
    </row>
    <row r="72" spans="2:20" s="4" customFormat="1" x14ac:dyDescent="0.4">
      <c r="B72" s="41" t="s">
        <v>116</v>
      </c>
      <c r="C72" s="41"/>
      <c r="D72" s="5"/>
      <c r="F72" s="5"/>
      <c r="J72" s="5"/>
      <c r="L72" s="5"/>
      <c r="N72" s="5"/>
      <c r="O72" s="5"/>
      <c r="Q72" s="5"/>
      <c r="R72" s="5" t="s">
        <v>115</v>
      </c>
      <c r="S72" s="5"/>
    </row>
    <row r="73" spans="2:20" x14ac:dyDescent="0.4">
      <c r="B73" s="119" t="s">
        <v>2</v>
      </c>
      <c r="C73" s="120"/>
      <c r="D73" s="44" t="s">
        <v>106</v>
      </c>
      <c r="E73" s="45"/>
      <c r="F73" s="45"/>
      <c r="G73" s="45"/>
      <c r="H73" s="45"/>
      <c r="I73" s="45"/>
      <c r="J73" s="54"/>
      <c r="K73" s="54"/>
      <c r="L73" s="44" t="s">
        <v>112</v>
      </c>
      <c r="M73" s="45"/>
      <c r="N73" s="43"/>
      <c r="O73" s="43"/>
      <c r="P73" s="43"/>
      <c r="Q73" s="43"/>
      <c r="R73" s="43"/>
      <c r="S73" s="123" t="s">
        <v>3</v>
      </c>
      <c r="T73" s="124"/>
    </row>
    <row r="74" spans="2:20" x14ac:dyDescent="0.4">
      <c r="B74" s="121"/>
      <c r="C74" s="122"/>
      <c r="D74" s="46"/>
      <c r="E74" s="47"/>
      <c r="F74" s="127" t="s">
        <v>110</v>
      </c>
      <c r="G74" s="128"/>
      <c r="H74" s="127" t="s">
        <v>108</v>
      </c>
      <c r="I74" s="128"/>
      <c r="J74" s="129" t="s">
        <v>109</v>
      </c>
      <c r="K74" s="130"/>
      <c r="L74" s="46"/>
      <c r="M74" s="47"/>
      <c r="N74" s="127" t="s">
        <v>111</v>
      </c>
      <c r="O74" s="128"/>
      <c r="P74" s="131"/>
      <c r="Q74" s="127" t="s">
        <v>114</v>
      </c>
      <c r="R74" s="131"/>
      <c r="S74" s="125"/>
      <c r="T74" s="126"/>
    </row>
    <row r="75" spans="2:20" x14ac:dyDescent="0.4">
      <c r="B75" s="91" t="s">
        <v>4</v>
      </c>
      <c r="C75" s="92" t="s">
        <v>5</v>
      </c>
      <c r="D75" s="55">
        <f>+D5*1000/$S75</f>
        <v>34033.960435537432</v>
      </c>
      <c r="E75" s="11">
        <f>RANK(D75,D$75:D$137)</f>
        <v>46</v>
      </c>
      <c r="F75" s="55">
        <f>+F5*1000/$S75</f>
        <v>15040.225112798295</v>
      </c>
      <c r="G75" s="11">
        <f>RANK(F75,F$75:F$137)</f>
        <v>55</v>
      </c>
      <c r="H75" s="55">
        <f>+H5*1000/$S75</f>
        <v>4943.7059384762533</v>
      </c>
      <c r="I75" s="11">
        <f>RANK(H75,H$75:H$137)</f>
        <v>20</v>
      </c>
      <c r="J75" s="55">
        <f>+J5*1000/$S75</f>
        <v>14050.029384262883</v>
      </c>
      <c r="K75" s="11">
        <f>RANK(J75,J$75:J$137)</f>
        <v>39</v>
      </c>
      <c r="L75" s="55">
        <f>+L5*1000/$S75</f>
        <v>344980.31769900204</v>
      </c>
      <c r="M75" s="11">
        <f>RANK(L75,L$75:L$137)</f>
        <v>15</v>
      </c>
      <c r="N75" s="55">
        <f>+N5*1000/$S75</f>
        <v>146673.32313409931</v>
      </c>
      <c r="O75" s="56">
        <f>RANK(N75,N$75:N$137)</f>
        <v>40</v>
      </c>
      <c r="P75" s="57">
        <f>+N75/L75</f>
        <v>0.42516432274282068</v>
      </c>
      <c r="Q75" s="55">
        <f>+Q5*1000/$S75</f>
        <v>198306.99456490274</v>
      </c>
      <c r="R75" s="56">
        <f>RANK(Q75,Q$75:Q$137)</f>
        <v>9</v>
      </c>
      <c r="S75" s="55">
        <v>1260879</v>
      </c>
      <c r="T75" s="11">
        <f>RANK(S75,S$75:S$137)</f>
        <v>1</v>
      </c>
    </row>
    <row r="76" spans="2:20" x14ac:dyDescent="0.4">
      <c r="B76" s="94" t="s">
        <v>6</v>
      </c>
      <c r="C76" s="95" t="s">
        <v>7</v>
      </c>
      <c r="D76" s="14">
        <f t="shared" ref="D76:F91" si="9">+D6*1000/$S76</f>
        <v>23236.099582686948</v>
      </c>
      <c r="E76" s="15">
        <f t="shared" ref="E76:G91" si="10">RANK(D76,D$75:D$137)</f>
        <v>54</v>
      </c>
      <c r="F76" s="14">
        <f t="shared" si="9"/>
        <v>16157.096325469834</v>
      </c>
      <c r="G76" s="15">
        <f t="shared" si="10"/>
        <v>52</v>
      </c>
      <c r="H76" s="14">
        <f t="shared" ref="H76:H138" si="11">+H6*1000/$S76</f>
        <v>0</v>
      </c>
      <c r="I76" s="15">
        <f t="shared" ref="I76:I137" si="12">RANK(H76,H$75:H$137)</f>
        <v>43</v>
      </c>
      <c r="J76" s="14">
        <f t="shared" ref="J76:J138" si="13">+J6*1000/$S76</f>
        <v>7079.0032572171112</v>
      </c>
      <c r="K76" s="15">
        <f t="shared" ref="K76:K137" si="14">RANK(J76,J$75:J$137)</f>
        <v>54</v>
      </c>
      <c r="L76" s="14">
        <f t="shared" ref="L76:L138" si="15">+L6*1000/$S76</f>
        <v>279293.21823354647</v>
      </c>
      <c r="M76" s="15">
        <f t="shared" ref="M76:M137" si="16">RANK(L76,L$75:L$137)</f>
        <v>34</v>
      </c>
      <c r="N76" s="14">
        <f t="shared" ref="N76:N138" si="17">+N6*1000/$S76</f>
        <v>100852.94151320346</v>
      </c>
      <c r="O76" s="50">
        <f t="shared" ref="O76:O137" si="18">RANK(N76,N$75:N$137)</f>
        <v>59</v>
      </c>
      <c r="P76" s="53">
        <f t="shared" ref="P76:P138" si="19">+N76/L76</f>
        <v>0.36110057433929421</v>
      </c>
      <c r="Q76" s="14">
        <f t="shared" ref="Q76:Q138" si="20">+Q6*1000/$S76</f>
        <v>178440.27672034301</v>
      </c>
      <c r="R76" s="50">
        <f t="shared" ref="R76:R137" si="21">RANK(Q76,Q$75:Q$137)</f>
        <v>16</v>
      </c>
      <c r="S76" s="14">
        <v>349378</v>
      </c>
      <c r="T76" s="15">
        <f t="shared" ref="T76:T137" si="22">RANK(S76,S$75:S$137)</f>
        <v>3</v>
      </c>
    </row>
    <row r="77" spans="2:20" x14ac:dyDescent="0.4">
      <c r="B77" s="94" t="s">
        <v>8</v>
      </c>
      <c r="C77" s="95" t="s">
        <v>9</v>
      </c>
      <c r="D77" s="14">
        <f t="shared" si="9"/>
        <v>94819.999305648555</v>
      </c>
      <c r="E77" s="15">
        <f t="shared" si="10"/>
        <v>13</v>
      </c>
      <c r="F77" s="14">
        <f t="shared" si="9"/>
        <v>36426.793038630742</v>
      </c>
      <c r="G77" s="15">
        <f t="shared" si="10"/>
        <v>13</v>
      </c>
      <c r="H77" s="14">
        <f t="shared" si="11"/>
        <v>6478.9983484354771</v>
      </c>
      <c r="I77" s="15">
        <f t="shared" si="12"/>
        <v>18</v>
      </c>
      <c r="J77" s="14">
        <f t="shared" si="13"/>
        <v>51914.207918582331</v>
      </c>
      <c r="K77" s="15">
        <f t="shared" si="14"/>
        <v>9</v>
      </c>
      <c r="L77" s="14">
        <f t="shared" si="15"/>
        <v>197449.08667985935</v>
      </c>
      <c r="M77" s="15">
        <f t="shared" si="16"/>
        <v>59</v>
      </c>
      <c r="N77" s="14">
        <f t="shared" si="17"/>
        <v>114032.13359321916</v>
      </c>
      <c r="O77" s="50">
        <f t="shared" si="18"/>
        <v>52</v>
      </c>
      <c r="P77" s="53">
        <f t="shared" si="19"/>
        <v>0.57752677163865007</v>
      </c>
      <c r="Q77" s="14">
        <f t="shared" si="20"/>
        <v>83416.953086640176</v>
      </c>
      <c r="R77" s="50">
        <f t="shared" si="21"/>
        <v>57</v>
      </c>
      <c r="S77" s="14">
        <v>201627</v>
      </c>
      <c r="T77" s="15">
        <f t="shared" si="22"/>
        <v>9</v>
      </c>
    </row>
    <row r="78" spans="2:20" x14ac:dyDescent="0.4">
      <c r="B78" s="94" t="s">
        <v>10</v>
      </c>
      <c r="C78" s="95" t="s">
        <v>11</v>
      </c>
      <c r="D78" s="14">
        <f t="shared" si="9"/>
        <v>60568.600062796482</v>
      </c>
      <c r="E78" s="15">
        <f t="shared" si="10"/>
        <v>25</v>
      </c>
      <c r="F78" s="14">
        <f t="shared" si="9"/>
        <v>26042.934123098072</v>
      </c>
      <c r="G78" s="15">
        <f t="shared" si="10"/>
        <v>29</v>
      </c>
      <c r="H78" s="14">
        <f t="shared" si="11"/>
        <v>7376.4309535730345</v>
      </c>
      <c r="I78" s="15">
        <f t="shared" si="12"/>
        <v>17</v>
      </c>
      <c r="J78" s="14">
        <f t="shared" si="13"/>
        <v>27149.234986125372</v>
      </c>
      <c r="K78" s="15">
        <f t="shared" si="14"/>
        <v>22</v>
      </c>
      <c r="L78" s="14">
        <f t="shared" si="15"/>
        <v>280824.83685644215</v>
      </c>
      <c r="M78" s="15">
        <f t="shared" si="16"/>
        <v>33</v>
      </c>
      <c r="N78" s="14">
        <f t="shared" si="17"/>
        <v>101172.46119771557</v>
      </c>
      <c r="O78" s="50">
        <f t="shared" si="18"/>
        <v>58</v>
      </c>
      <c r="P78" s="53">
        <f t="shared" si="19"/>
        <v>0.36026892183128018</v>
      </c>
      <c r="Q78" s="14">
        <f t="shared" si="20"/>
        <v>179652.37565872658</v>
      </c>
      <c r="R78" s="50">
        <f t="shared" si="21"/>
        <v>15</v>
      </c>
      <c r="S78" s="14">
        <v>589205</v>
      </c>
      <c r="T78" s="15">
        <f t="shared" si="22"/>
        <v>2</v>
      </c>
    </row>
    <row r="79" spans="2:20" x14ac:dyDescent="0.4">
      <c r="B79" s="94" t="s">
        <v>12</v>
      </c>
      <c r="C79" s="95" t="s">
        <v>13</v>
      </c>
      <c r="D79" s="14">
        <f t="shared" si="9"/>
        <v>63399.523487784929</v>
      </c>
      <c r="E79" s="15">
        <f t="shared" si="10"/>
        <v>22</v>
      </c>
      <c r="F79" s="14">
        <f t="shared" si="9"/>
        <v>20759.408745540106</v>
      </c>
      <c r="G79" s="15">
        <f t="shared" si="10"/>
        <v>45</v>
      </c>
      <c r="H79" s="14">
        <f t="shared" si="11"/>
        <v>1769.2234747460379</v>
      </c>
      <c r="I79" s="15">
        <f t="shared" si="12"/>
        <v>27</v>
      </c>
      <c r="J79" s="14">
        <f t="shared" si="13"/>
        <v>40870.891267498788</v>
      </c>
      <c r="K79" s="15">
        <f t="shared" si="14"/>
        <v>12</v>
      </c>
      <c r="L79" s="14">
        <f t="shared" si="15"/>
        <v>323872.17144956911</v>
      </c>
      <c r="M79" s="15">
        <f t="shared" si="16"/>
        <v>20</v>
      </c>
      <c r="N79" s="14">
        <f t="shared" si="17"/>
        <v>164730.27274990221</v>
      </c>
      <c r="O79" s="50">
        <f t="shared" si="18"/>
        <v>19</v>
      </c>
      <c r="P79" s="53">
        <f t="shared" si="19"/>
        <v>0.50862743783330189</v>
      </c>
      <c r="Q79" s="14">
        <f t="shared" si="20"/>
        <v>159141.89869966693</v>
      </c>
      <c r="R79" s="50">
        <f t="shared" si="21"/>
        <v>21</v>
      </c>
      <c r="S79" s="14">
        <v>84363</v>
      </c>
      <c r="T79" s="15">
        <f t="shared" si="22"/>
        <v>25</v>
      </c>
    </row>
    <row r="80" spans="2:20" x14ac:dyDescent="0.4">
      <c r="B80" s="94" t="s">
        <v>14</v>
      </c>
      <c r="C80" s="95" t="s">
        <v>15</v>
      </c>
      <c r="D80" s="14">
        <f t="shared" si="9"/>
        <v>194774.38590649737</v>
      </c>
      <c r="E80" s="15">
        <f t="shared" si="10"/>
        <v>3</v>
      </c>
      <c r="F80" s="14">
        <f t="shared" si="9"/>
        <v>27447.837997366551</v>
      </c>
      <c r="G80" s="15">
        <f t="shared" si="10"/>
        <v>24</v>
      </c>
      <c r="H80" s="14">
        <f t="shared" si="11"/>
        <v>32973.514143447399</v>
      </c>
      <c r="I80" s="15">
        <f t="shared" si="12"/>
        <v>3</v>
      </c>
      <c r="J80" s="14">
        <f t="shared" si="13"/>
        <v>134353.03376568342</v>
      </c>
      <c r="K80" s="15">
        <f t="shared" si="14"/>
        <v>1</v>
      </c>
      <c r="L80" s="14">
        <f t="shared" si="15"/>
        <v>471526.75071511813</v>
      </c>
      <c r="M80" s="15">
        <f t="shared" si="16"/>
        <v>3</v>
      </c>
      <c r="N80" s="14">
        <f t="shared" si="17"/>
        <v>201594.85720339624</v>
      </c>
      <c r="O80" s="50">
        <f t="shared" si="18"/>
        <v>9</v>
      </c>
      <c r="P80" s="53">
        <f t="shared" si="19"/>
        <v>0.42753641632772094</v>
      </c>
      <c r="Q80" s="14">
        <f t="shared" si="20"/>
        <v>269931.89351172186</v>
      </c>
      <c r="R80" s="50">
        <f t="shared" si="21"/>
        <v>4</v>
      </c>
      <c r="S80" s="14">
        <v>66073</v>
      </c>
      <c r="T80" s="15">
        <f t="shared" si="22"/>
        <v>35</v>
      </c>
    </row>
    <row r="81" spans="2:20" x14ac:dyDescent="0.4">
      <c r="B81" s="94" t="s">
        <v>16</v>
      </c>
      <c r="C81" s="95" t="s">
        <v>17</v>
      </c>
      <c r="D81" s="14">
        <f t="shared" si="9"/>
        <v>23016.631543970409</v>
      </c>
      <c r="E81" s="15">
        <f t="shared" si="10"/>
        <v>56</v>
      </c>
      <c r="F81" s="14">
        <f t="shared" si="9"/>
        <v>7217.816096979448</v>
      </c>
      <c r="G81" s="15">
        <f t="shared" si="10"/>
        <v>62</v>
      </c>
      <c r="H81" s="14">
        <f t="shared" si="11"/>
        <v>0</v>
      </c>
      <c r="I81" s="15">
        <f t="shared" si="12"/>
        <v>43</v>
      </c>
      <c r="J81" s="14">
        <f t="shared" si="13"/>
        <v>15798.81544699096</v>
      </c>
      <c r="K81" s="15">
        <f t="shared" si="14"/>
        <v>36</v>
      </c>
      <c r="L81" s="14">
        <f t="shared" si="15"/>
        <v>166696.03856792671</v>
      </c>
      <c r="M81" s="15">
        <f t="shared" si="16"/>
        <v>63</v>
      </c>
      <c r="N81" s="14">
        <f t="shared" si="17"/>
        <v>104029.43311093817</v>
      </c>
      <c r="O81" s="50">
        <f t="shared" si="18"/>
        <v>55</v>
      </c>
      <c r="P81" s="53">
        <f t="shared" si="19"/>
        <v>0.62406661852703471</v>
      </c>
      <c r="Q81" s="14">
        <f t="shared" si="20"/>
        <v>62666.605456988545</v>
      </c>
      <c r="R81" s="50">
        <f t="shared" si="21"/>
        <v>61</v>
      </c>
      <c r="S81" s="14">
        <v>343083</v>
      </c>
      <c r="T81" s="15">
        <f t="shared" si="22"/>
        <v>4</v>
      </c>
    </row>
    <row r="82" spans="2:20" x14ac:dyDescent="0.4">
      <c r="B82" s="94" t="s">
        <v>18</v>
      </c>
      <c r="C82" s="95" t="s">
        <v>19</v>
      </c>
      <c r="D82" s="14">
        <f t="shared" si="9"/>
        <v>100405.65185652599</v>
      </c>
      <c r="E82" s="15">
        <f t="shared" si="10"/>
        <v>9</v>
      </c>
      <c r="F82" s="14">
        <f t="shared" si="9"/>
        <v>22510.535367407792</v>
      </c>
      <c r="G82" s="15">
        <f t="shared" si="10"/>
        <v>41</v>
      </c>
      <c r="H82" s="14">
        <f t="shared" si="11"/>
        <v>11349.677690756344</v>
      </c>
      <c r="I82" s="15">
        <f t="shared" si="12"/>
        <v>9</v>
      </c>
      <c r="J82" s="14">
        <f t="shared" si="13"/>
        <v>66545.438798361851</v>
      </c>
      <c r="K82" s="15">
        <f t="shared" si="14"/>
        <v>7</v>
      </c>
      <c r="L82" s="14">
        <f t="shared" si="15"/>
        <v>352414.67156626208</v>
      </c>
      <c r="M82" s="15">
        <f t="shared" si="16"/>
        <v>10</v>
      </c>
      <c r="N82" s="14">
        <f t="shared" si="17"/>
        <v>172676.88652982443</v>
      </c>
      <c r="O82" s="50">
        <f t="shared" si="18"/>
        <v>15</v>
      </c>
      <c r="P82" s="53">
        <f t="shared" si="19"/>
        <v>0.48998211613149933</v>
      </c>
      <c r="Q82" s="14">
        <f t="shared" si="20"/>
        <v>179737.78503643765</v>
      </c>
      <c r="R82" s="50">
        <f t="shared" si="21"/>
        <v>14</v>
      </c>
      <c r="S82" s="14">
        <v>80823</v>
      </c>
      <c r="T82" s="15">
        <f t="shared" si="22"/>
        <v>26</v>
      </c>
    </row>
    <row r="83" spans="2:20" x14ac:dyDescent="0.4">
      <c r="B83" s="94" t="s">
        <v>20</v>
      </c>
      <c r="C83" s="95" t="s">
        <v>21</v>
      </c>
      <c r="D83" s="14">
        <f t="shared" si="9"/>
        <v>89906.248097213887</v>
      </c>
      <c r="E83" s="15">
        <f t="shared" si="10"/>
        <v>14</v>
      </c>
      <c r="F83" s="14">
        <f t="shared" si="9"/>
        <v>24558.936353435452</v>
      </c>
      <c r="G83" s="15">
        <f t="shared" si="10"/>
        <v>32</v>
      </c>
      <c r="H83" s="14">
        <f t="shared" si="11"/>
        <v>8695.4411419326225</v>
      </c>
      <c r="I83" s="15">
        <f t="shared" si="12"/>
        <v>13</v>
      </c>
      <c r="J83" s="14">
        <f t="shared" si="13"/>
        <v>56651.870601845811</v>
      </c>
      <c r="K83" s="15">
        <f t="shared" si="14"/>
        <v>8</v>
      </c>
      <c r="L83" s="14">
        <f t="shared" si="15"/>
        <v>292810.28678792308</v>
      </c>
      <c r="M83" s="15">
        <f t="shared" si="16"/>
        <v>29</v>
      </c>
      <c r="N83" s="14">
        <f t="shared" si="17"/>
        <v>174780.28583109347</v>
      </c>
      <c r="O83" s="50">
        <f t="shared" si="18"/>
        <v>14</v>
      </c>
      <c r="P83" s="53">
        <f t="shared" si="19"/>
        <v>0.59690623491545403</v>
      </c>
      <c r="Q83" s="14">
        <f t="shared" si="20"/>
        <v>118030.00095682959</v>
      </c>
      <c r="R83" s="50">
        <f t="shared" si="21"/>
        <v>39</v>
      </c>
      <c r="S83" s="14">
        <v>114963</v>
      </c>
      <c r="T83" s="15">
        <f t="shared" si="22"/>
        <v>19</v>
      </c>
    </row>
    <row r="84" spans="2:20" x14ac:dyDescent="0.4">
      <c r="B84" s="94" t="s">
        <v>22</v>
      </c>
      <c r="C84" s="95" t="s">
        <v>23</v>
      </c>
      <c r="D84" s="14">
        <f t="shared" si="9"/>
        <v>95958.043894090399</v>
      </c>
      <c r="E84" s="15">
        <f t="shared" si="10"/>
        <v>12</v>
      </c>
      <c r="F84" s="14">
        <f t="shared" si="9"/>
        <v>45340.556730091615</v>
      </c>
      <c r="G84" s="15">
        <f t="shared" si="10"/>
        <v>9</v>
      </c>
      <c r="H84" s="14">
        <f t="shared" si="11"/>
        <v>26483.06151213128</v>
      </c>
      <c r="I84" s="15">
        <f t="shared" si="12"/>
        <v>5</v>
      </c>
      <c r="J84" s="14">
        <f t="shared" si="13"/>
        <v>24134.425651867514</v>
      </c>
      <c r="K84" s="15">
        <f t="shared" si="14"/>
        <v>28</v>
      </c>
      <c r="L84" s="14">
        <f t="shared" si="15"/>
        <v>346976.27856639487</v>
      </c>
      <c r="M84" s="15">
        <f t="shared" si="16"/>
        <v>14</v>
      </c>
      <c r="N84" s="14">
        <f t="shared" si="17"/>
        <v>162386.84184033022</v>
      </c>
      <c r="O84" s="50">
        <f t="shared" si="18"/>
        <v>21</v>
      </c>
      <c r="P84" s="53">
        <f t="shared" si="19"/>
        <v>0.46800560116462558</v>
      </c>
      <c r="Q84" s="14">
        <f t="shared" si="20"/>
        <v>184589.43672606462</v>
      </c>
      <c r="R84" s="50">
        <f t="shared" si="21"/>
        <v>13</v>
      </c>
      <c r="S84" s="14">
        <v>79464</v>
      </c>
      <c r="T84" s="15">
        <f t="shared" si="22"/>
        <v>28</v>
      </c>
    </row>
    <row r="85" spans="2:20" x14ac:dyDescent="0.4">
      <c r="B85" s="94" t="s">
        <v>24</v>
      </c>
      <c r="C85" s="95" t="s">
        <v>25</v>
      </c>
      <c r="D85" s="14">
        <f t="shared" si="9"/>
        <v>58403.749356837652</v>
      </c>
      <c r="E85" s="15">
        <f t="shared" si="10"/>
        <v>27</v>
      </c>
      <c r="F85" s="14">
        <f t="shared" si="9"/>
        <v>22655.332095478847</v>
      </c>
      <c r="G85" s="15">
        <f t="shared" si="10"/>
        <v>39</v>
      </c>
      <c r="H85" s="14">
        <f t="shared" si="11"/>
        <v>5996.208138520391</v>
      </c>
      <c r="I85" s="15">
        <f t="shared" si="12"/>
        <v>19</v>
      </c>
      <c r="J85" s="14">
        <f t="shared" si="13"/>
        <v>29752.209122838416</v>
      </c>
      <c r="K85" s="15">
        <f t="shared" si="14"/>
        <v>18</v>
      </c>
      <c r="L85" s="14">
        <f t="shared" si="15"/>
        <v>272597.07836513722</v>
      </c>
      <c r="M85" s="15">
        <f t="shared" si="16"/>
        <v>36</v>
      </c>
      <c r="N85" s="14">
        <f t="shared" si="17"/>
        <v>148281.0227959106</v>
      </c>
      <c r="O85" s="50">
        <f t="shared" si="18"/>
        <v>37</v>
      </c>
      <c r="P85" s="53">
        <f t="shared" si="19"/>
        <v>0.54395675729617232</v>
      </c>
      <c r="Q85" s="14">
        <f t="shared" si="20"/>
        <v>124316.05556922664</v>
      </c>
      <c r="R85" s="50">
        <f t="shared" si="21"/>
        <v>34</v>
      </c>
      <c r="S85" s="14">
        <v>89402</v>
      </c>
      <c r="T85" s="15">
        <f t="shared" si="22"/>
        <v>23</v>
      </c>
    </row>
    <row r="86" spans="2:20" x14ac:dyDescent="0.4">
      <c r="B86" s="94" t="s">
        <v>26</v>
      </c>
      <c r="C86" s="95" t="s">
        <v>27</v>
      </c>
      <c r="D86" s="14">
        <f t="shared" si="9"/>
        <v>51821.960853598517</v>
      </c>
      <c r="E86" s="15">
        <f t="shared" si="10"/>
        <v>31</v>
      </c>
      <c r="F86" s="14">
        <f t="shared" si="9"/>
        <v>22512.327372614345</v>
      </c>
      <c r="G86" s="15">
        <f t="shared" si="10"/>
        <v>40</v>
      </c>
      <c r="H86" s="14">
        <f t="shared" si="11"/>
        <v>1280.5450040593464</v>
      </c>
      <c r="I86" s="15">
        <f t="shared" si="12"/>
        <v>29</v>
      </c>
      <c r="J86" s="14">
        <f t="shared" si="13"/>
        <v>28029.088476924826</v>
      </c>
      <c r="K86" s="15">
        <f t="shared" si="14"/>
        <v>20</v>
      </c>
      <c r="L86" s="14">
        <f t="shared" si="15"/>
        <v>291643.10983792058</v>
      </c>
      <c r="M86" s="15">
        <f t="shared" si="16"/>
        <v>30</v>
      </c>
      <c r="N86" s="14">
        <f t="shared" si="17"/>
        <v>136423.89672013227</v>
      </c>
      <c r="O86" s="50">
        <f t="shared" si="18"/>
        <v>43</v>
      </c>
      <c r="P86" s="53">
        <f t="shared" si="19"/>
        <v>0.46777685506079425</v>
      </c>
      <c r="Q86" s="14">
        <f t="shared" si="20"/>
        <v>155219.21311778834</v>
      </c>
      <c r="R86" s="50">
        <f t="shared" si="21"/>
        <v>24</v>
      </c>
      <c r="S86" s="14">
        <v>237723</v>
      </c>
      <c r="T86" s="15">
        <f t="shared" si="22"/>
        <v>7</v>
      </c>
    </row>
    <row r="87" spans="2:20" x14ac:dyDescent="0.4">
      <c r="B87" s="94" t="s">
        <v>28</v>
      </c>
      <c r="C87" s="95" t="s">
        <v>29</v>
      </c>
      <c r="D87" s="14">
        <f t="shared" si="9"/>
        <v>56265.535880949908</v>
      </c>
      <c r="E87" s="15">
        <f t="shared" si="10"/>
        <v>29</v>
      </c>
      <c r="F87" s="14">
        <f t="shared" si="9"/>
        <v>32184.823187804624</v>
      </c>
      <c r="G87" s="15">
        <f t="shared" si="10"/>
        <v>18</v>
      </c>
      <c r="H87" s="14">
        <f t="shared" si="11"/>
        <v>0</v>
      </c>
      <c r="I87" s="15">
        <f t="shared" si="12"/>
        <v>43</v>
      </c>
      <c r="J87" s="14">
        <f t="shared" si="13"/>
        <v>24080.712693145288</v>
      </c>
      <c r="K87" s="15">
        <f t="shared" si="14"/>
        <v>29</v>
      </c>
      <c r="L87" s="14">
        <f t="shared" si="15"/>
        <v>250302.36959452453</v>
      </c>
      <c r="M87" s="15">
        <f t="shared" si="16"/>
        <v>44</v>
      </c>
      <c r="N87" s="14">
        <f t="shared" si="17"/>
        <v>148797.48262988697</v>
      </c>
      <c r="O87" s="50">
        <f t="shared" si="18"/>
        <v>35</v>
      </c>
      <c r="P87" s="53">
        <f t="shared" si="19"/>
        <v>0.5944709307823588</v>
      </c>
      <c r="Q87" s="14">
        <f t="shared" si="20"/>
        <v>101504.88696463757</v>
      </c>
      <c r="R87" s="50">
        <f t="shared" si="21"/>
        <v>46</v>
      </c>
      <c r="S87" s="14">
        <v>154288</v>
      </c>
      <c r="T87" s="15">
        <f t="shared" si="22"/>
        <v>12</v>
      </c>
    </row>
    <row r="88" spans="2:20" x14ac:dyDescent="0.4">
      <c r="B88" s="94" t="s">
        <v>30</v>
      </c>
      <c r="C88" s="95" t="s">
        <v>31</v>
      </c>
      <c r="D88" s="14">
        <f t="shared" si="9"/>
        <v>50426.0637726801</v>
      </c>
      <c r="E88" s="15">
        <f t="shared" si="10"/>
        <v>32</v>
      </c>
      <c r="F88" s="14">
        <f t="shared" si="9"/>
        <v>22928.372043087715</v>
      </c>
      <c r="G88" s="15">
        <f t="shared" si="10"/>
        <v>36</v>
      </c>
      <c r="H88" s="14">
        <f t="shared" si="11"/>
        <v>463.74762910210069</v>
      </c>
      <c r="I88" s="15">
        <f t="shared" si="12"/>
        <v>33</v>
      </c>
      <c r="J88" s="14">
        <f t="shared" si="13"/>
        <v>27033.944100490284</v>
      </c>
      <c r="K88" s="15">
        <f t="shared" si="14"/>
        <v>23</v>
      </c>
      <c r="L88" s="14">
        <f t="shared" si="15"/>
        <v>326014.26117453387</v>
      </c>
      <c r="M88" s="15">
        <f t="shared" si="16"/>
        <v>19</v>
      </c>
      <c r="N88" s="14">
        <f t="shared" si="17"/>
        <v>152364.34885302221</v>
      </c>
      <c r="O88" s="50">
        <f t="shared" si="18"/>
        <v>31</v>
      </c>
      <c r="P88" s="53">
        <f t="shared" si="19"/>
        <v>0.4673548583552698</v>
      </c>
      <c r="Q88" s="14">
        <f t="shared" si="20"/>
        <v>173649.91232151166</v>
      </c>
      <c r="R88" s="50">
        <f t="shared" si="21"/>
        <v>17</v>
      </c>
      <c r="S88" s="14">
        <v>55886</v>
      </c>
      <c r="T88" s="15">
        <f t="shared" si="22"/>
        <v>38</v>
      </c>
    </row>
    <row r="89" spans="2:20" x14ac:dyDescent="0.4">
      <c r="B89" s="96" t="s">
        <v>32</v>
      </c>
      <c r="C89" s="97" t="s">
        <v>33</v>
      </c>
      <c r="D89" s="58">
        <f t="shared" si="9"/>
        <v>60772.927301531417</v>
      </c>
      <c r="E89" s="21">
        <f t="shared" si="10"/>
        <v>24</v>
      </c>
      <c r="F89" s="58">
        <f t="shared" si="9"/>
        <v>25872.649852054885</v>
      </c>
      <c r="G89" s="21">
        <f t="shared" si="10"/>
        <v>30</v>
      </c>
      <c r="H89" s="58">
        <f t="shared" si="11"/>
        <v>7540.8420717345207</v>
      </c>
      <c r="I89" s="21">
        <f t="shared" si="12"/>
        <v>14</v>
      </c>
      <c r="J89" s="58">
        <f t="shared" si="13"/>
        <v>27359.435377742015</v>
      </c>
      <c r="K89" s="21">
        <f t="shared" si="14"/>
        <v>21</v>
      </c>
      <c r="L89" s="58">
        <f t="shared" si="15"/>
        <v>431891.26662810874</v>
      </c>
      <c r="M89" s="21">
        <f t="shared" si="16"/>
        <v>5</v>
      </c>
      <c r="N89" s="58">
        <f t="shared" si="17"/>
        <v>160792.5583188741</v>
      </c>
      <c r="O89" s="59">
        <f t="shared" si="18"/>
        <v>23</v>
      </c>
      <c r="P89" s="60">
        <f t="shared" si="19"/>
        <v>0.37229870280597438</v>
      </c>
      <c r="Q89" s="58">
        <f t="shared" si="20"/>
        <v>271098.70830923464</v>
      </c>
      <c r="R89" s="59">
        <f t="shared" si="21"/>
        <v>2</v>
      </c>
      <c r="S89" s="58">
        <v>119301</v>
      </c>
      <c r="T89" s="21">
        <f t="shared" si="22"/>
        <v>18</v>
      </c>
    </row>
    <row r="90" spans="2:20" x14ac:dyDescent="0.4">
      <c r="B90" s="94" t="s">
        <v>34</v>
      </c>
      <c r="C90" s="95" t="s">
        <v>35</v>
      </c>
      <c r="D90" s="14">
        <f t="shared" si="9"/>
        <v>97048.285802532686</v>
      </c>
      <c r="E90" s="15">
        <f t="shared" si="10"/>
        <v>11</v>
      </c>
      <c r="F90" s="14">
        <f t="shared" si="9"/>
        <v>47492.096502968532</v>
      </c>
      <c r="G90" s="15">
        <f t="shared" si="10"/>
        <v>8</v>
      </c>
      <c r="H90" s="14">
        <f t="shared" si="11"/>
        <v>11220.3164144274</v>
      </c>
      <c r="I90" s="15">
        <f t="shared" si="12"/>
        <v>10</v>
      </c>
      <c r="J90" s="14">
        <f t="shared" si="13"/>
        <v>38335.872885136756</v>
      </c>
      <c r="K90" s="15">
        <f t="shared" si="14"/>
        <v>14</v>
      </c>
      <c r="L90" s="14">
        <f t="shared" si="15"/>
        <v>248143.07972133567</v>
      </c>
      <c r="M90" s="15">
        <f t="shared" si="16"/>
        <v>45</v>
      </c>
      <c r="N90" s="14">
        <f t="shared" si="17"/>
        <v>99436.699955386255</v>
      </c>
      <c r="O90" s="50">
        <f t="shared" si="18"/>
        <v>60</v>
      </c>
      <c r="P90" s="53">
        <f t="shared" si="19"/>
        <v>0.40072324429540218</v>
      </c>
      <c r="Q90" s="14">
        <f t="shared" si="20"/>
        <v>148706.37976594942</v>
      </c>
      <c r="R90" s="50">
        <f t="shared" si="21"/>
        <v>28</v>
      </c>
      <c r="S90" s="14">
        <v>145695</v>
      </c>
      <c r="T90" s="15">
        <f t="shared" si="22"/>
        <v>14</v>
      </c>
    </row>
    <row r="91" spans="2:20" x14ac:dyDescent="0.4">
      <c r="B91" s="96" t="s">
        <v>36</v>
      </c>
      <c r="C91" s="97" t="s">
        <v>37</v>
      </c>
      <c r="D91" s="58">
        <f t="shared" si="9"/>
        <v>29321.29426890218</v>
      </c>
      <c r="E91" s="21">
        <f t="shared" si="10"/>
        <v>51</v>
      </c>
      <c r="F91" s="58">
        <f t="shared" si="9"/>
        <v>17999.534877598213</v>
      </c>
      <c r="G91" s="21">
        <f t="shared" si="10"/>
        <v>49</v>
      </c>
      <c r="H91" s="58">
        <f t="shared" si="11"/>
        <v>0</v>
      </c>
      <c r="I91" s="21">
        <f t="shared" si="12"/>
        <v>43</v>
      </c>
      <c r="J91" s="58">
        <f t="shared" si="13"/>
        <v>11321.759391303965</v>
      </c>
      <c r="K91" s="21">
        <f t="shared" si="14"/>
        <v>45</v>
      </c>
      <c r="L91" s="58">
        <f t="shared" si="15"/>
        <v>264014.77421817748</v>
      </c>
      <c r="M91" s="21">
        <f t="shared" si="16"/>
        <v>39</v>
      </c>
      <c r="N91" s="58">
        <f t="shared" si="17"/>
        <v>123323.26006924181</v>
      </c>
      <c r="O91" s="59">
        <f t="shared" si="18"/>
        <v>49</v>
      </c>
      <c r="P91" s="60">
        <f t="shared" si="19"/>
        <v>0.46710742016024259</v>
      </c>
      <c r="Q91" s="58">
        <f t="shared" si="20"/>
        <v>140691.5141489357</v>
      </c>
      <c r="R91" s="59">
        <f t="shared" si="21"/>
        <v>30</v>
      </c>
      <c r="S91" s="58">
        <v>227897</v>
      </c>
      <c r="T91" s="21">
        <f t="shared" si="22"/>
        <v>8</v>
      </c>
    </row>
    <row r="92" spans="2:20" x14ac:dyDescent="0.4">
      <c r="B92" s="94" t="s">
        <v>38</v>
      </c>
      <c r="C92" s="95" t="s">
        <v>39</v>
      </c>
      <c r="D92" s="14">
        <f t="shared" ref="D92:F107" si="23">+D22*1000/$S92</f>
        <v>39374.776375469155</v>
      </c>
      <c r="E92" s="15">
        <f t="shared" ref="E92:G107" si="24">RANK(D92,D$75:D$137)</f>
        <v>42</v>
      </c>
      <c r="F92" s="14">
        <f t="shared" si="23"/>
        <v>19829.829372954777</v>
      </c>
      <c r="G92" s="15">
        <f t="shared" si="24"/>
        <v>47</v>
      </c>
      <c r="H92" s="14">
        <f t="shared" si="11"/>
        <v>0</v>
      </c>
      <c r="I92" s="15">
        <f t="shared" si="12"/>
        <v>43</v>
      </c>
      <c r="J92" s="14">
        <f t="shared" si="13"/>
        <v>19544.947002514375</v>
      </c>
      <c r="K92" s="15">
        <f t="shared" si="14"/>
        <v>32</v>
      </c>
      <c r="L92" s="14">
        <f t="shared" si="15"/>
        <v>233459.76796025902</v>
      </c>
      <c r="M92" s="15">
        <f t="shared" si="16"/>
        <v>50</v>
      </c>
      <c r="N92" s="14">
        <f t="shared" si="17"/>
        <v>125453.23955026509</v>
      </c>
      <c r="O92" s="50">
        <f t="shared" si="18"/>
        <v>47</v>
      </c>
      <c r="P92" s="53">
        <f t="shared" si="19"/>
        <v>0.53736556258215984</v>
      </c>
      <c r="Q92" s="14">
        <f t="shared" si="20"/>
        <v>108006.52840999393</v>
      </c>
      <c r="R92" s="50">
        <f t="shared" si="21"/>
        <v>43</v>
      </c>
      <c r="S92" s="14">
        <v>245389</v>
      </c>
      <c r="T92" s="15">
        <f t="shared" si="22"/>
        <v>6</v>
      </c>
    </row>
    <row r="93" spans="2:20" x14ac:dyDescent="0.4">
      <c r="B93" s="94" t="s">
        <v>40</v>
      </c>
      <c r="C93" s="95" t="s">
        <v>41</v>
      </c>
      <c r="D93" s="14">
        <f t="shared" si="23"/>
        <v>17949.412110170913</v>
      </c>
      <c r="E93" s="15">
        <f t="shared" si="24"/>
        <v>59</v>
      </c>
      <c r="F93" s="14">
        <f t="shared" si="23"/>
        <v>9427.9100846177826</v>
      </c>
      <c r="G93" s="15">
        <f t="shared" si="24"/>
        <v>59</v>
      </c>
      <c r="H93" s="14">
        <f t="shared" si="11"/>
        <v>0</v>
      </c>
      <c r="I93" s="15">
        <f t="shared" si="12"/>
        <v>43</v>
      </c>
      <c r="J93" s="14">
        <f t="shared" si="13"/>
        <v>8521.5020255531326</v>
      </c>
      <c r="K93" s="15">
        <f t="shared" si="14"/>
        <v>50</v>
      </c>
      <c r="L93" s="14">
        <f t="shared" si="15"/>
        <v>226274.86696071146</v>
      </c>
      <c r="M93" s="15">
        <f t="shared" si="16"/>
        <v>52</v>
      </c>
      <c r="N93" s="14">
        <f t="shared" si="17"/>
        <v>108816.37282163146</v>
      </c>
      <c r="O93" s="50">
        <f t="shared" si="18"/>
        <v>54</v>
      </c>
      <c r="P93" s="53">
        <f t="shared" si="19"/>
        <v>0.48090348823639112</v>
      </c>
      <c r="Q93" s="14">
        <f t="shared" si="20"/>
        <v>117458.49413907999</v>
      </c>
      <c r="R93" s="50">
        <f t="shared" si="21"/>
        <v>40</v>
      </c>
      <c r="S93" s="14">
        <v>333736</v>
      </c>
      <c r="T93" s="15">
        <f t="shared" si="22"/>
        <v>5</v>
      </c>
    </row>
    <row r="94" spans="2:20" x14ac:dyDescent="0.4">
      <c r="B94" s="94" t="s">
        <v>42</v>
      </c>
      <c r="C94" s="95" t="s">
        <v>43</v>
      </c>
      <c r="D94" s="14">
        <f t="shared" si="23"/>
        <v>57151.873003581451</v>
      </c>
      <c r="E94" s="15">
        <f t="shared" si="24"/>
        <v>28</v>
      </c>
      <c r="F94" s="14">
        <f t="shared" si="23"/>
        <v>27604.491336753461</v>
      </c>
      <c r="G94" s="15">
        <f t="shared" si="24"/>
        <v>23</v>
      </c>
      <c r="H94" s="14">
        <f t="shared" si="11"/>
        <v>0</v>
      </c>
      <c r="I94" s="15">
        <f t="shared" si="12"/>
        <v>43</v>
      </c>
      <c r="J94" s="14">
        <f t="shared" si="13"/>
        <v>29547.381666827994</v>
      </c>
      <c r="K94" s="15">
        <f t="shared" si="14"/>
        <v>19</v>
      </c>
      <c r="L94" s="14">
        <f t="shared" si="15"/>
        <v>225981.27687818909</v>
      </c>
      <c r="M94" s="15">
        <f t="shared" si="16"/>
        <v>53</v>
      </c>
      <c r="N94" s="14">
        <f t="shared" si="17"/>
        <v>158093.21459684445</v>
      </c>
      <c r="O94" s="50">
        <f t="shared" si="18"/>
        <v>25</v>
      </c>
      <c r="P94" s="53">
        <f t="shared" si="19"/>
        <v>0.69958545584314757</v>
      </c>
      <c r="Q94" s="14">
        <f t="shared" si="20"/>
        <v>67888.062281344639</v>
      </c>
      <c r="R94" s="50">
        <f t="shared" si="21"/>
        <v>60</v>
      </c>
      <c r="S94" s="14">
        <v>72317</v>
      </c>
      <c r="T94" s="15">
        <f t="shared" si="22"/>
        <v>31</v>
      </c>
    </row>
    <row r="95" spans="2:20" x14ac:dyDescent="0.4">
      <c r="B95" s="94" t="s">
        <v>44</v>
      </c>
      <c r="C95" s="95" t="s">
        <v>45</v>
      </c>
      <c r="D95" s="14">
        <f t="shared" si="23"/>
        <v>46327.144792293802</v>
      </c>
      <c r="E95" s="15">
        <f t="shared" si="24"/>
        <v>35</v>
      </c>
      <c r="F95" s="14">
        <f t="shared" si="23"/>
        <v>26647.817579771221</v>
      </c>
      <c r="G95" s="15">
        <f t="shared" si="24"/>
        <v>27</v>
      </c>
      <c r="H95" s="14">
        <f t="shared" si="11"/>
        <v>0</v>
      </c>
      <c r="I95" s="15">
        <f t="shared" si="12"/>
        <v>43</v>
      </c>
      <c r="J95" s="14">
        <f t="shared" si="13"/>
        <v>19679.327212522578</v>
      </c>
      <c r="K95" s="15">
        <f t="shared" si="14"/>
        <v>31</v>
      </c>
      <c r="L95" s="14">
        <f t="shared" si="15"/>
        <v>186745.77814569537</v>
      </c>
      <c r="M95" s="15">
        <f t="shared" si="16"/>
        <v>62</v>
      </c>
      <c r="N95" s="14">
        <f t="shared" si="17"/>
        <v>0</v>
      </c>
      <c r="O95" s="50">
        <f t="shared" si="18"/>
        <v>63</v>
      </c>
      <c r="P95" s="53">
        <f t="shared" si="19"/>
        <v>0</v>
      </c>
      <c r="Q95" s="14">
        <f t="shared" si="20"/>
        <v>186745.77814569537</v>
      </c>
      <c r="R95" s="50">
        <f t="shared" si="21"/>
        <v>11</v>
      </c>
      <c r="S95" s="14">
        <v>132880</v>
      </c>
      <c r="T95" s="15">
        <f t="shared" si="22"/>
        <v>17</v>
      </c>
    </row>
    <row r="96" spans="2:20" x14ac:dyDescent="0.4">
      <c r="B96" s="94" t="s">
        <v>46</v>
      </c>
      <c r="C96" s="95" t="s">
        <v>47</v>
      </c>
      <c r="D96" s="14">
        <f t="shared" si="23"/>
        <v>15690.247545881348</v>
      </c>
      <c r="E96" s="15">
        <f t="shared" si="24"/>
        <v>61</v>
      </c>
      <c r="F96" s="14">
        <f t="shared" si="23"/>
        <v>14409.657757148954</v>
      </c>
      <c r="G96" s="15">
        <f t="shared" si="24"/>
        <v>56</v>
      </c>
      <c r="H96" s="14">
        <f t="shared" si="11"/>
        <v>0</v>
      </c>
      <c r="I96" s="15">
        <f t="shared" si="12"/>
        <v>43</v>
      </c>
      <c r="J96" s="14">
        <f t="shared" si="13"/>
        <v>1280.5897887323943</v>
      </c>
      <c r="K96" s="15">
        <f t="shared" si="14"/>
        <v>61</v>
      </c>
      <c r="L96" s="14">
        <f t="shared" si="15"/>
        <v>215484.26829918908</v>
      </c>
      <c r="M96" s="15">
        <f t="shared" si="16"/>
        <v>55</v>
      </c>
      <c r="N96" s="14">
        <f t="shared" si="17"/>
        <v>122049.59587067862</v>
      </c>
      <c r="O96" s="50">
        <f t="shared" si="18"/>
        <v>51</v>
      </c>
      <c r="P96" s="53">
        <f t="shared" si="19"/>
        <v>0.56639678076739641</v>
      </c>
      <c r="Q96" s="14">
        <f t="shared" si="20"/>
        <v>93434.672428510457</v>
      </c>
      <c r="R96" s="50">
        <f t="shared" si="21"/>
        <v>51</v>
      </c>
      <c r="S96" s="14">
        <v>149952</v>
      </c>
      <c r="T96" s="15">
        <f t="shared" si="22"/>
        <v>13</v>
      </c>
    </row>
    <row r="97" spans="2:20" x14ac:dyDescent="0.4">
      <c r="B97" s="94" t="s">
        <v>48</v>
      </c>
      <c r="C97" s="95" t="s">
        <v>49</v>
      </c>
      <c r="D97" s="14">
        <f t="shared" si="23"/>
        <v>8615.0433900933403</v>
      </c>
      <c r="E97" s="15">
        <f t="shared" si="24"/>
        <v>63</v>
      </c>
      <c r="F97" s="14">
        <f t="shared" si="23"/>
        <v>6197.1639877135958</v>
      </c>
      <c r="G97" s="15">
        <f t="shared" si="24"/>
        <v>63</v>
      </c>
      <c r="H97" s="14">
        <f t="shared" si="11"/>
        <v>0</v>
      </c>
      <c r="I97" s="15">
        <f t="shared" si="12"/>
        <v>43</v>
      </c>
      <c r="J97" s="14">
        <f t="shared" si="13"/>
        <v>2417.8794023797454</v>
      </c>
      <c r="K97" s="15">
        <f t="shared" si="14"/>
        <v>59</v>
      </c>
      <c r="L97" s="14">
        <f t="shared" si="15"/>
        <v>226356.70831718008</v>
      </c>
      <c r="M97" s="15">
        <f t="shared" si="16"/>
        <v>51</v>
      </c>
      <c r="N97" s="14">
        <f t="shared" si="17"/>
        <v>103363.12736707124</v>
      </c>
      <c r="O97" s="50">
        <f t="shared" si="18"/>
        <v>56</v>
      </c>
      <c r="P97" s="53">
        <f t="shared" si="19"/>
        <v>0.45663823323598912</v>
      </c>
      <c r="Q97" s="14">
        <f t="shared" si="20"/>
        <v>122993.58095010885</v>
      </c>
      <c r="R97" s="50">
        <f t="shared" si="21"/>
        <v>36</v>
      </c>
      <c r="S97" s="14">
        <v>134132</v>
      </c>
      <c r="T97" s="15">
        <f t="shared" si="22"/>
        <v>16</v>
      </c>
    </row>
    <row r="98" spans="2:20" x14ac:dyDescent="0.4">
      <c r="B98" s="94" t="s">
        <v>50</v>
      </c>
      <c r="C98" s="95" t="s">
        <v>51</v>
      </c>
      <c r="D98" s="14">
        <f t="shared" si="23"/>
        <v>62197.350326103238</v>
      </c>
      <c r="E98" s="15">
        <f t="shared" si="24"/>
        <v>23</v>
      </c>
      <c r="F98" s="14">
        <f t="shared" si="23"/>
        <v>36693.0544776221</v>
      </c>
      <c r="G98" s="15">
        <f t="shared" si="24"/>
        <v>12</v>
      </c>
      <c r="H98" s="14">
        <f t="shared" si="11"/>
        <v>0</v>
      </c>
      <c r="I98" s="15">
        <f t="shared" si="12"/>
        <v>43</v>
      </c>
      <c r="J98" s="14">
        <f t="shared" si="13"/>
        <v>25504.295848481135</v>
      </c>
      <c r="K98" s="15">
        <f t="shared" si="14"/>
        <v>26</v>
      </c>
      <c r="L98" s="14">
        <f t="shared" si="15"/>
        <v>210884.01889901012</v>
      </c>
      <c r="M98" s="15">
        <f t="shared" si="16"/>
        <v>57</v>
      </c>
      <c r="N98" s="14">
        <f t="shared" si="17"/>
        <v>124321.78696404013</v>
      </c>
      <c r="O98" s="50">
        <f t="shared" si="18"/>
        <v>48</v>
      </c>
      <c r="P98" s="53">
        <f t="shared" si="19"/>
        <v>0.58952682907459375</v>
      </c>
      <c r="Q98" s="14">
        <f t="shared" si="20"/>
        <v>86562.231934969983</v>
      </c>
      <c r="R98" s="50">
        <f t="shared" si="21"/>
        <v>55</v>
      </c>
      <c r="S98" s="14">
        <v>73443</v>
      </c>
      <c r="T98" s="15">
        <f t="shared" si="22"/>
        <v>30</v>
      </c>
    </row>
    <row r="99" spans="2:20" x14ac:dyDescent="0.4">
      <c r="B99" s="94" t="s">
        <v>52</v>
      </c>
      <c r="C99" s="95" t="s">
        <v>53</v>
      </c>
      <c r="D99" s="14">
        <f t="shared" si="23"/>
        <v>33569.369436943693</v>
      </c>
      <c r="E99" s="15">
        <f t="shared" si="24"/>
        <v>47</v>
      </c>
      <c r="F99" s="14">
        <f t="shared" si="23"/>
        <v>17717.434243424341</v>
      </c>
      <c r="G99" s="15">
        <f t="shared" si="24"/>
        <v>50</v>
      </c>
      <c r="H99" s="14">
        <f t="shared" si="11"/>
        <v>74.95749574957496</v>
      </c>
      <c r="I99" s="15">
        <f t="shared" si="12"/>
        <v>37</v>
      </c>
      <c r="J99" s="14">
        <f t="shared" si="13"/>
        <v>15776.977697769777</v>
      </c>
      <c r="K99" s="15">
        <f t="shared" si="14"/>
        <v>37</v>
      </c>
      <c r="L99" s="14">
        <f t="shared" si="15"/>
        <v>193446.71967196721</v>
      </c>
      <c r="M99" s="15">
        <f t="shared" si="16"/>
        <v>60</v>
      </c>
      <c r="N99" s="14">
        <f t="shared" si="17"/>
        <v>91678.205320532055</v>
      </c>
      <c r="O99" s="50">
        <f t="shared" si="18"/>
        <v>62</v>
      </c>
      <c r="P99" s="53">
        <f t="shared" si="19"/>
        <v>0.47391966881626757</v>
      </c>
      <c r="Q99" s="14">
        <f t="shared" si="20"/>
        <v>101768.51435143514</v>
      </c>
      <c r="R99" s="50">
        <f t="shared" si="21"/>
        <v>45</v>
      </c>
      <c r="S99" s="14">
        <v>79992</v>
      </c>
      <c r="T99" s="15">
        <f t="shared" si="22"/>
        <v>27</v>
      </c>
    </row>
    <row r="100" spans="2:20" x14ac:dyDescent="0.4">
      <c r="B100" s="94" t="s">
        <v>54</v>
      </c>
      <c r="C100" s="95" t="s">
        <v>55</v>
      </c>
      <c r="D100" s="14">
        <f t="shared" si="23"/>
        <v>24348.439808032952</v>
      </c>
      <c r="E100" s="15">
        <f t="shared" si="24"/>
        <v>53</v>
      </c>
      <c r="F100" s="14">
        <f t="shared" si="23"/>
        <v>11902.821278186733</v>
      </c>
      <c r="G100" s="15">
        <f t="shared" si="24"/>
        <v>57</v>
      </c>
      <c r="H100" s="14">
        <f t="shared" si="11"/>
        <v>0</v>
      </c>
      <c r="I100" s="15">
        <f t="shared" si="12"/>
        <v>43</v>
      </c>
      <c r="J100" s="14">
        <f t="shared" si="13"/>
        <v>12445.618529846219</v>
      </c>
      <c r="K100" s="15">
        <f t="shared" si="14"/>
        <v>43</v>
      </c>
      <c r="L100" s="14">
        <f t="shared" si="15"/>
        <v>288929.91854271758</v>
      </c>
      <c r="M100" s="15">
        <f t="shared" si="16"/>
        <v>31</v>
      </c>
      <c r="N100" s="14">
        <f t="shared" si="17"/>
        <v>129987.7415677309</v>
      </c>
      <c r="O100" s="50">
        <f t="shared" si="18"/>
        <v>45</v>
      </c>
      <c r="P100" s="53">
        <f t="shared" si="19"/>
        <v>0.44989367049059176</v>
      </c>
      <c r="Q100" s="14">
        <f t="shared" si="20"/>
        <v>158942.17697498668</v>
      </c>
      <c r="R100" s="50">
        <f t="shared" si="21"/>
        <v>22</v>
      </c>
      <c r="S100" s="14">
        <v>163153</v>
      </c>
      <c r="T100" s="15">
        <f t="shared" si="22"/>
        <v>10</v>
      </c>
    </row>
    <row r="101" spans="2:20" x14ac:dyDescent="0.4">
      <c r="B101" s="96" t="s">
        <v>56</v>
      </c>
      <c r="C101" s="97" t="s">
        <v>57</v>
      </c>
      <c r="D101" s="58">
        <f t="shared" si="23"/>
        <v>74355.764755940269</v>
      </c>
      <c r="E101" s="21">
        <f t="shared" si="24"/>
        <v>16</v>
      </c>
      <c r="F101" s="58">
        <f t="shared" si="23"/>
        <v>22914.92813168987</v>
      </c>
      <c r="G101" s="21">
        <f t="shared" si="24"/>
        <v>37</v>
      </c>
      <c r="H101" s="58">
        <f t="shared" si="11"/>
        <v>0</v>
      </c>
      <c r="I101" s="21">
        <f t="shared" si="12"/>
        <v>43</v>
      </c>
      <c r="J101" s="58">
        <f t="shared" si="13"/>
        <v>51440.836624250405</v>
      </c>
      <c r="K101" s="21">
        <f t="shared" si="14"/>
        <v>10</v>
      </c>
      <c r="L101" s="58">
        <f t="shared" si="15"/>
        <v>295229.59299001424</v>
      </c>
      <c r="M101" s="21">
        <f t="shared" si="16"/>
        <v>26</v>
      </c>
      <c r="N101" s="58">
        <f t="shared" si="17"/>
        <v>146467.50967330168</v>
      </c>
      <c r="O101" s="59">
        <f t="shared" si="18"/>
        <v>41</v>
      </c>
      <c r="P101" s="60">
        <f t="shared" si="19"/>
        <v>0.49611391659594151</v>
      </c>
      <c r="Q101" s="58">
        <f t="shared" si="20"/>
        <v>148762.08331671255</v>
      </c>
      <c r="R101" s="59">
        <f t="shared" si="21"/>
        <v>27</v>
      </c>
      <c r="S101" s="58">
        <v>75207</v>
      </c>
      <c r="T101" s="21">
        <f t="shared" si="22"/>
        <v>29</v>
      </c>
    </row>
    <row r="102" spans="2:20" x14ac:dyDescent="0.4">
      <c r="B102" s="94" t="s">
        <v>58</v>
      </c>
      <c r="C102" s="95" t="s">
        <v>59</v>
      </c>
      <c r="D102" s="14">
        <f t="shared" si="23"/>
        <v>44581.011545373447</v>
      </c>
      <c r="E102" s="15">
        <f t="shared" si="24"/>
        <v>36</v>
      </c>
      <c r="F102" s="14">
        <f t="shared" si="23"/>
        <v>35466.553324627974</v>
      </c>
      <c r="G102" s="15">
        <f t="shared" si="24"/>
        <v>14</v>
      </c>
      <c r="H102" s="14">
        <f t="shared" si="11"/>
        <v>837.13654052516586</v>
      </c>
      <c r="I102" s="15">
        <f t="shared" si="12"/>
        <v>31</v>
      </c>
      <c r="J102" s="14">
        <f t="shared" si="13"/>
        <v>8277.321680220306</v>
      </c>
      <c r="K102" s="15">
        <f t="shared" si="14"/>
        <v>51</v>
      </c>
      <c r="L102" s="14">
        <f t="shared" si="15"/>
        <v>310766.2999211346</v>
      </c>
      <c r="M102" s="15">
        <f t="shared" si="16"/>
        <v>23</v>
      </c>
      <c r="N102" s="14">
        <f t="shared" si="17"/>
        <v>155267.54754547687</v>
      </c>
      <c r="O102" s="50">
        <f t="shared" si="18"/>
        <v>28</v>
      </c>
      <c r="P102" s="53">
        <f t="shared" si="19"/>
        <v>0.49962800852241779</v>
      </c>
      <c r="Q102" s="14">
        <f t="shared" si="20"/>
        <v>155498.75237565776</v>
      </c>
      <c r="R102" s="50">
        <f t="shared" si="21"/>
        <v>23</v>
      </c>
      <c r="S102" s="14">
        <v>154694</v>
      </c>
      <c r="T102" s="15">
        <f t="shared" si="22"/>
        <v>11</v>
      </c>
    </row>
    <row r="103" spans="2:20" x14ac:dyDescent="0.4">
      <c r="B103" s="98" t="s">
        <v>60</v>
      </c>
      <c r="C103" s="99" t="s">
        <v>61</v>
      </c>
      <c r="D103" s="61">
        <f t="shared" si="23"/>
        <v>42946.356525918694</v>
      </c>
      <c r="E103" s="24">
        <f t="shared" si="24"/>
        <v>38</v>
      </c>
      <c r="F103" s="61">
        <f t="shared" si="23"/>
        <v>21614.547679042196</v>
      </c>
      <c r="G103" s="24">
        <f t="shared" si="24"/>
        <v>42</v>
      </c>
      <c r="H103" s="61">
        <f t="shared" si="11"/>
        <v>7402.3042078739236</v>
      </c>
      <c r="I103" s="24">
        <f t="shared" si="12"/>
        <v>15</v>
      </c>
      <c r="J103" s="61">
        <f t="shared" si="13"/>
        <v>13929.504639002578</v>
      </c>
      <c r="K103" s="24">
        <f t="shared" si="14"/>
        <v>40</v>
      </c>
      <c r="L103" s="61">
        <f t="shared" si="15"/>
        <v>355273.85408625484</v>
      </c>
      <c r="M103" s="24">
        <f t="shared" si="16"/>
        <v>9</v>
      </c>
      <c r="N103" s="61">
        <f t="shared" si="17"/>
        <v>152546.00404911372</v>
      </c>
      <c r="O103" s="62">
        <f t="shared" si="18"/>
        <v>30</v>
      </c>
      <c r="P103" s="63">
        <f t="shared" si="19"/>
        <v>0.42937582457750456</v>
      </c>
      <c r="Q103" s="61">
        <f t="shared" si="20"/>
        <v>202727.85003714115</v>
      </c>
      <c r="R103" s="62">
        <f t="shared" si="21"/>
        <v>7</v>
      </c>
      <c r="S103" s="61">
        <v>68657</v>
      </c>
      <c r="T103" s="24">
        <f t="shared" si="22"/>
        <v>34</v>
      </c>
    </row>
    <row r="104" spans="2:20" x14ac:dyDescent="0.4">
      <c r="B104" s="94" t="s">
        <v>62</v>
      </c>
      <c r="C104" s="95" t="s">
        <v>63</v>
      </c>
      <c r="D104" s="14">
        <f t="shared" si="23"/>
        <v>20299.817697377646</v>
      </c>
      <c r="E104" s="15">
        <f t="shared" si="24"/>
        <v>58</v>
      </c>
      <c r="F104" s="14">
        <f t="shared" si="23"/>
        <v>7272.0983499275462</v>
      </c>
      <c r="G104" s="15">
        <f t="shared" si="24"/>
        <v>60</v>
      </c>
      <c r="H104" s="14">
        <f t="shared" si="11"/>
        <v>623.43991025101673</v>
      </c>
      <c r="I104" s="15">
        <f t="shared" si="12"/>
        <v>32</v>
      </c>
      <c r="J104" s="14">
        <f t="shared" si="13"/>
        <v>12404.279437199084</v>
      </c>
      <c r="K104" s="15">
        <f t="shared" si="14"/>
        <v>44</v>
      </c>
      <c r="L104" s="14">
        <f t="shared" si="15"/>
        <v>321719.24227551068</v>
      </c>
      <c r="M104" s="15">
        <f t="shared" si="16"/>
        <v>21</v>
      </c>
      <c r="N104" s="14">
        <f t="shared" si="17"/>
        <v>102037.57070069649</v>
      </c>
      <c r="O104" s="50">
        <f t="shared" si="18"/>
        <v>57</v>
      </c>
      <c r="P104" s="53">
        <f t="shared" si="19"/>
        <v>0.31716340613942695</v>
      </c>
      <c r="Q104" s="14">
        <f t="shared" si="20"/>
        <v>219681.67157481419</v>
      </c>
      <c r="R104" s="50">
        <f t="shared" si="21"/>
        <v>6</v>
      </c>
      <c r="S104" s="14">
        <v>85572</v>
      </c>
      <c r="T104" s="15">
        <f t="shared" si="22"/>
        <v>24</v>
      </c>
    </row>
    <row r="105" spans="2:20" x14ac:dyDescent="0.4">
      <c r="B105" s="94" t="s">
        <v>64</v>
      </c>
      <c r="C105" s="95" t="s">
        <v>65</v>
      </c>
      <c r="D105" s="14">
        <f t="shared" si="23"/>
        <v>37912.773441794001</v>
      </c>
      <c r="E105" s="15">
        <f t="shared" si="24"/>
        <v>44</v>
      </c>
      <c r="F105" s="14">
        <f t="shared" si="23"/>
        <v>24399.344106115568</v>
      </c>
      <c r="G105" s="15">
        <f t="shared" si="24"/>
        <v>33</v>
      </c>
      <c r="H105" s="14">
        <f t="shared" si="11"/>
        <v>0</v>
      </c>
      <c r="I105" s="15">
        <f t="shared" si="12"/>
        <v>43</v>
      </c>
      <c r="J105" s="14">
        <f t="shared" si="13"/>
        <v>13513.429335678429</v>
      </c>
      <c r="K105" s="15">
        <f t="shared" si="14"/>
        <v>41</v>
      </c>
      <c r="L105" s="14">
        <f t="shared" si="15"/>
        <v>201698.93005019971</v>
      </c>
      <c r="M105" s="15">
        <f t="shared" si="16"/>
        <v>58</v>
      </c>
      <c r="N105" s="14">
        <f t="shared" si="17"/>
        <v>110860.75079696604</v>
      </c>
      <c r="O105" s="50">
        <f t="shared" si="18"/>
        <v>53</v>
      </c>
      <c r="P105" s="53">
        <f t="shared" si="19"/>
        <v>0.5496347986049035</v>
      </c>
      <c r="Q105" s="14">
        <f t="shared" si="20"/>
        <v>90838.179253233669</v>
      </c>
      <c r="R105" s="50">
        <f t="shared" si="21"/>
        <v>53</v>
      </c>
      <c r="S105" s="14">
        <v>109164</v>
      </c>
      <c r="T105" s="15">
        <f t="shared" si="22"/>
        <v>21</v>
      </c>
    </row>
    <row r="106" spans="2:20" x14ac:dyDescent="0.4">
      <c r="B106" s="94" t="s">
        <v>66</v>
      </c>
      <c r="C106" s="95" t="s">
        <v>67</v>
      </c>
      <c r="D106" s="14">
        <f t="shared" si="23"/>
        <v>17189.951607479641</v>
      </c>
      <c r="E106" s="15">
        <f t="shared" si="24"/>
        <v>60</v>
      </c>
      <c r="F106" s="14">
        <f t="shared" si="23"/>
        <v>15884.347724381936</v>
      </c>
      <c r="G106" s="15">
        <f t="shared" si="24"/>
        <v>54</v>
      </c>
      <c r="H106" s="14">
        <f t="shared" si="11"/>
        <v>33.596982412023564</v>
      </c>
      <c r="I106" s="15">
        <f t="shared" si="12"/>
        <v>40</v>
      </c>
      <c r="J106" s="14">
        <f t="shared" si="13"/>
        <v>1272.0069006856825</v>
      </c>
      <c r="K106" s="15">
        <f t="shared" si="14"/>
        <v>62</v>
      </c>
      <c r="L106" s="14">
        <f t="shared" si="15"/>
        <v>295692.28351291688</v>
      </c>
      <c r="M106" s="15">
        <f t="shared" si="16"/>
        <v>25</v>
      </c>
      <c r="N106" s="14">
        <f t="shared" si="17"/>
        <v>127536.19935963977</v>
      </c>
      <c r="O106" s="50">
        <f t="shared" si="18"/>
        <v>46</v>
      </c>
      <c r="P106" s="53">
        <f t="shared" si="19"/>
        <v>0.4313139248832259</v>
      </c>
      <c r="Q106" s="14">
        <f t="shared" si="20"/>
        <v>168156.0841532771</v>
      </c>
      <c r="R106" s="50">
        <f t="shared" si="21"/>
        <v>18</v>
      </c>
      <c r="S106" s="14">
        <v>136798</v>
      </c>
      <c r="T106" s="15">
        <f t="shared" si="22"/>
        <v>15</v>
      </c>
    </row>
    <row r="107" spans="2:20" x14ac:dyDescent="0.4">
      <c r="B107" s="100" t="s">
        <v>68</v>
      </c>
      <c r="C107" s="101" t="s">
        <v>69</v>
      </c>
      <c r="D107" s="64">
        <f t="shared" si="23"/>
        <v>49545.489302725691</v>
      </c>
      <c r="E107" s="27">
        <f t="shared" si="24"/>
        <v>33</v>
      </c>
      <c r="F107" s="64">
        <f t="shared" si="23"/>
        <v>23489.87622066812</v>
      </c>
      <c r="G107" s="27">
        <f t="shared" si="24"/>
        <v>35</v>
      </c>
      <c r="H107" s="64">
        <f t="shared" si="11"/>
        <v>49.113472352763132</v>
      </c>
      <c r="I107" s="27">
        <f t="shared" si="12"/>
        <v>39</v>
      </c>
      <c r="J107" s="64">
        <f t="shared" si="13"/>
        <v>26006.49960970481</v>
      </c>
      <c r="K107" s="27">
        <f t="shared" si="14"/>
        <v>24</v>
      </c>
      <c r="L107" s="64">
        <f t="shared" si="15"/>
        <v>246871.98317748075</v>
      </c>
      <c r="M107" s="27">
        <f t="shared" si="16"/>
        <v>46</v>
      </c>
      <c r="N107" s="64">
        <f t="shared" si="17"/>
        <v>158294.93572077167</v>
      </c>
      <c r="O107" s="65">
        <f t="shared" si="18"/>
        <v>24</v>
      </c>
      <c r="P107" s="66">
        <f t="shared" si="19"/>
        <v>0.64120251185802057</v>
      </c>
      <c r="Q107" s="64">
        <f t="shared" si="20"/>
        <v>88577.047456709101</v>
      </c>
      <c r="R107" s="65">
        <f t="shared" si="21"/>
        <v>54</v>
      </c>
      <c r="S107" s="64">
        <v>62773</v>
      </c>
      <c r="T107" s="27">
        <f t="shared" si="22"/>
        <v>36</v>
      </c>
    </row>
    <row r="108" spans="2:20" x14ac:dyDescent="0.4">
      <c r="B108" s="94" t="s">
        <v>70</v>
      </c>
      <c r="C108" s="95" t="s">
        <v>71</v>
      </c>
      <c r="D108" s="14">
        <f t="shared" ref="D108:F123" si="25">+D38*1000/$S108</f>
        <v>63727.640067576249</v>
      </c>
      <c r="E108" s="15">
        <f t="shared" ref="E108:G123" si="26">RANK(D108,D$75:D$137)</f>
        <v>21</v>
      </c>
      <c r="F108" s="14">
        <f t="shared" si="25"/>
        <v>35309.507108349222</v>
      </c>
      <c r="G108" s="15">
        <f t="shared" si="26"/>
        <v>15</v>
      </c>
      <c r="H108" s="14">
        <f t="shared" si="11"/>
        <v>2490.5995909858821</v>
      </c>
      <c r="I108" s="15">
        <f t="shared" si="12"/>
        <v>24</v>
      </c>
      <c r="J108" s="14">
        <f t="shared" si="13"/>
        <v>25927.53336824114</v>
      </c>
      <c r="K108" s="15">
        <f t="shared" si="14"/>
        <v>25</v>
      </c>
      <c r="L108" s="14">
        <f t="shared" si="15"/>
        <v>294551.07242711348</v>
      </c>
      <c r="M108" s="15">
        <f t="shared" si="16"/>
        <v>27</v>
      </c>
      <c r="N108" s="14">
        <f t="shared" si="17"/>
        <v>144832.86734703957</v>
      </c>
      <c r="O108" s="50">
        <f t="shared" si="18"/>
        <v>42</v>
      </c>
      <c r="P108" s="53">
        <f t="shared" si="19"/>
        <v>0.4917071465861948</v>
      </c>
      <c r="Q108" s="14">
        <f t="shared" si="20"/>
        <v>149718.20508007391</v>
      </c>
      <c r="R108" s="50">
        <f t="shared" si="21"/>
        <v>26</v>
      </c>
      <c r="S108" s="14">
        <v>101219</v>
      </c>
      <c r="T108" s="15">
        <f t="shared" si="22"/>
        <v>22</v>
      </c>
    </row>
    <row r="109" spans="2:20" x14ac:dyDescent="0.4">
      <c r="B109" s="94" t="s">
        <v>72</v>
      </c>
      <c r="C109" s="95" t="s">
        <v>73</v>
      </c>
      <c r="D109" s="14">
        <f t="shared" si="25"/>
        <v>65254.143438300438</v>
      </c>
      <c r="E109" s="15">
        <f t="shared" si="26"/>
        <v>20</v>
      </c>
      <c r="F109" s="14">
        <f t="shared" si="25"/>
        <v>27066.313846617446</v>
      </c>
      <c r="G109" s="15">
        <f t="shared" si="26"/>
        <v>25</v>
      </c>
      <c r="H109" s="14">
        <f t="shared" si="11"/>
        <v>7385.1137562151571</v>
      </c>
      <c r="I109" s="15">
        <f t="shared" si="12"/>
        <v>16</v>
      </c>
      <c r="J109" s="14">
        <f t="shared" si="13"/>
        <v>30802.715835467832</v>
      </c>
      <c r="K109" s="15">
        <f t="shared" si="14"/>
        <v>16</v>
      </c>
      <c r="L109" s="14">
        <f t="shared" si="15"/>
        <v>238964.0839234594</v>
      </c>
      <c r="M109" s="15">
        <f t="shared" si="16"/>
        <v>48</v>
      </c>
      <c r="N109" s="14">
        <f t="shared" si="17"/>
        <v>154758.83305710412</v>
      </c>
      <c r="O109" s="50">
        <f t="shared" si="18"/>
        <v>29</v>
      </c>
      <c r="P109" s="53">
        <f t="shared" si="19"/>
        <v>0.64762382076912295</v>
      </c>
      <c r="Q109" s="14">
        <f t="shared" si="20"/>
        <v>84205.250866355287</v>
      </c>
      <c r="R109" s="50">
        <f t="shared" si="21"/>
        <v>56</v>
      </c>
      <c r="S109" s="14">
        <v>53096</v>
      </c>
      <c r="T109" s="15">
        <f t="shared" si="22"/>
        <v>39</v>
      </c>
    </row>
    <row r="110" spans="2:20" x14ac:dyDescent="0.4">
      <c r="B110" s="100" t="s">
        <v>74</v>
      </c>
      <c r="C110" s="101" t="s">
        <v>75</v>
      </c>
      <c r="D110" s="64">
        <f t="shared" si="25"/>
        <v>43511.655078080476</v>
      </c>
      <c r="E110" s="27">
        <f t="shared" si="26"/>
        <v>37</v>
      </c>
      <c r="F110" s="64">
        <f t="shared" si="25"/>
        <v>19321.882480337397</v>
      </c>
      <c r="G110" s="27">
        <f t="shared" si="26"/>
        <v>48</v>
      </c>
      <c r="H110" s="64">
        <f t="shared" si="11"/>
        <v>0</v>
      </c>
      <c r="I110" s="27">
        <f t="shared" si="12"/>
        <v>43</v>
      </c>
      <c r="J110" s="64">
        <f t="shared" si="13"/>
        <v>24189.772597743075</v>
      </c>
      <c r="K110" s="27">
        <f t="shared" si="14"/>
        <v>27</v>
      </c>
      <c r="L110" s="64">
        <f t="shared" si="15"/>
        <v>259785.73464037388</v>
      </c>
      <c r="M110" s="27">
        <f t="shared" si="16"/>
        <v>40</v>
      </c>
      <c r="N110" s="64">
        <f t="shared" si="17"/>
        <v>147438.61848854439</v>
      </c>
      <c r="O110" s="65">
        <f t="shared" si="18"/>
        <v>39</v>
      </c>
      <c r="P110" s="66">
        <f t="shared" si="19"/>
        <v>0.56753931732489604</v>
      </c>
      <c r="Q110" s="64">
        <f t="shared" si="20"/>
        <v>112347.11615182948</v>
      </c>
      <c r="R110" s="65">
        <f t="shared" si="21"/>
        <v>42</v>
      </c>
      <c r="S110" s="64">
        <v>70184</v>
      </c>
      <c r="T110" s="27">
        <f t="shared" si="22"/>
        <v>32</v>
      </c>
    </row>
    <row r="111" spans="2:20" x14ac:dyDescent="0.4">
      <c r="B111" s="100" t="s">
        <v>76</v>
      </c>
      <c r="C111" s="101" t="s">
        <v>77</v>
      </c>
      <c r="D111" s="64">
        <f t="shared" si="25"/>
        <v>47485.161312861361</v>
      </c>
      <c r="E111" s="27">
        <f t="shared" si="26"/>
        <v>34</v>
      </c>
      <c r="F111" s="64">
        <f t="shared" si="25"/>
        <v>33950.252406155567</v>
      </c>
      <c r="G111" s="27">
        <f t="shared" si="26"/>
        <v>17</v>
      </c>
      <c r="H111" s="64">
        <f t="shared" si="11"/>
        <v>3376.7402050690844</v>
      </c>
      <c r="I111" s="27">
        <f t="shared" si="12"/>
        <v>23</v>
      </c>
      <c r="J111" s="64">
        <f t="shared" si="13"/>
        <v>10158.16870163671</v>
      </c>
      <c r="K111" s="27">
        <f t="shared" si="14"/>
        <v>46</v>
      </c>
      <c r="L111" s="64">
        <f t="shared" si="15"/>
        <v>253906.37391046132</v>
      </c>
      <c r="M111" s="27">
        <f t="shared" si="16"/>
        <v>42</v>
      </c>
      <c r="N111" s="64">
        <f t="shared" si="17"/>
        <v>151557.52938915964</v>
      </c>
      <c r="O111" s="65">
        <f t="shared" si="18"/>
        <v>32</v>
      </c>
      <c r="P111" s="66">
        <f t="shared" si="19"/>
        <v>0.59690320906479322</v>
      </c>
      <c r="Q111" s="64">
        <f t="shared" si="20"/>
        <v>102348.84452130168</v>
      </c>
      <c r="R111" s="65">
        <f t="shared" si="21"/>
        <v>44</v>
      </c>
      <c r="S111" s="64">
        <v>57249</v>
      </c>
      <c r="T111" s="27">
        <f t="shared" si="22"/>
        <v>37</v>
      </c>
    </row>
    <row r="112" spans="2:20" x14ac:dyDescent="0.4">
      <c r="B112" s="94" t="s">
        <v>78</v>
      </c>
      <c r="C112" s="95" t="s">
        <v>79</v>
      </c>
      <c r="D112" s="14">
        <f t="shared" si="25"/>
        <v>53424.095833750769</v>
      </c>
      <c r="E112" s="15">
        <f t="shared" si="26"/>
        <v>30</v>
      </c>
      <c r="F112" s="14">
        <f t="shared" si="25"/>
        <v>23572.512201056234</v>
      </c>
      <c r="G112" s="15">
        <f t="shared" si="26"/>
        <v>34</v>
      </c>
      <c r="H112" s="14">
        <f t="shared" si="11"/>
        <v>0</v>
      </c>
      <c r="I112" s="15">
        <f t="shared" si="12"/>
        <v>43</v>
      </c>
      <c r="J112" s="14">
        <f t="shared" si="13"/>
        <v>29851.583632694535</v>
      </c>
      <c r="K112" s="15">
        <f t="shared" si="14"/>
        <v>17</v>
      </c>
      <c r="L112" s="14">
        <f t="shared" si="15"/>
        <v>214630.29010605259</v>
      </c>
      <c r="M112" s="15">
        <f t="shared" si="16"/>
        <v>56</v>
      </c>
      <c r="N112" s="14">
        <f t="shared" si="17"/>
        <v>122833.0351648037</v>
      </c>
      <c r="O112" s="50">
        <f t="shared" si="18"/>
        <v>50</v>
      </c>
      <c r="P112" s="53">
        <f t="shared" si="19"/>
        <v>0.57230055973977279</v>
      </c>
      <c r="Q112" s="14">
        <f t="shared" si="20"/>
        <v>91797.254941248873</v>
      </c>
      <c r="R112" s="50">
        <f t="shared" si="21"/>
        <v>52</v>
      </c>
      <c r="S112" s="14">
        <v>69871</v>
      </c>
      <c r="T112" s="15">
        <f t="shared" si="22"/>
        <v>33</v>
      </c>
    </row>
    <row r="113" spans="2:20" x14ac:dyDescent="0.4">
      <c r="B113" s="94">
        <v>39</v>
      </c>
      <c r="C113" s="95" t="s">
        <v>80</v>
      </c>
      <c r="D113" s="14">
        <f t="shared" si="25"/>
        <v>80137.58041458184</v>
      </c>
      <c r="E113" s="15">
        <f t="shared" si="26"/>
        <v>15</v>
      </c>
      <c r="F113" s="14">
        <f t="shared" si="25"/>
        <v>28692.825232308791</v>
      </c>
      <c r="G113" s="15">
        <f t="shared" si="26"/>
        <v>22</v>
      </c>
      <c r="H113" s="14">
        <f t="shared" si="11"/>
        <v>13846.050750536097</v>
      </c>
      <c r="I113" s="15">
        <f t="shared" si="12"/>
        <v>8</v>
      </c>
      <c r="J113" s="14">
        <f t="shared" si="13"/>
        <v>37598.704431736958</v>
      </c>
      <c r="K113" s="15">
        <f t="shared" si="14"/>
        <v>15</v>
      </c>
      <c r="L113" s="14">
        <f t="shared" si="15"/>
        <v>271318.51322373125</v>
      </c>
      <c r="M113" s="15">
        <f t="shared" si="16"/>
        <v>37</v>
      </c>
      <c r="N113" s="14">
        <f t="shared" si="17"/>
        <v>148490.94889206576</v>
      </c>
      <c r="O113" s="50">
        <f t="shared" si="18"/>
        <v>36</v>
      </c>
      <c r="P113" s="53">
        <f t="shared" si="19"/>
        <v>0.5472938323586457</v>
      </c>
      <c r="Q113" s="14">
        <f t="shared" si="20"/>
        <v>122827.56433166548</v>
      </c>
      <c r="R113" s="50">
        <f t="shared" si="21"/>
        <v>37</v>
      </c>
      <c r="S113" s="14">
        <v>111920</v>
      </c>
      <c r="T113" s="15">
        <f t="shared" si="22"/>
        <v>20</v>
      </c>
    </row>
    <row r="114" spans="2:20" x14ac:dyDescent="0.4">
      <c r="B114" s="102">
        <v>40</v>
      </c>
      <c r="C114" s="103" t="s">
        <v>81</v>
      </c>
      <c r="D114" s="67">
        <f t="shared" si="25"/>
        <v>42046.529175050302</v>
      </c>
      <c r="E114" s="30">
        <f t="shared" si="26"/>
        <v>39</v>
      </c>
      <c r="F114" s="67">
        <f t="shared" si="25"/>
        <v>20794.149512459371</v>
      </c>
      <c r="G114" s="30">
        <f t="shared" si="26"/>
        <v>44</v>
      </c>
      <c r="H114" s="67">
        <f t="shared" si="11"/>
        <v>918.3369447453955</v>
      </c>
      <c r="I114" s="30">
        <f t="shared" si="12"/>
        <v>30</v>
      </c>
      <c r="J114" s="67">
        <f t="shared" si="13"/>
        <v>20334.042717845536</v>
      </c>
      <c r="K114" s="30">
        <f t="shared" si="14"/>
        <v>30</v>
      </c>
      <c r="L114" s="67">
        <f t="shared" si="15"/>
        <v>225522.84863024301</v>
      </c>
      <c r="M114" s="30">
        <f t="shared" si="16"/>
        <v>54</v>
      </c>
      <c r="N114" s="67">
        <f t="shared" si="17"/>
        <v>147911.08187587062</v>
      </c>
      <c r="O114" s="68">
        <f t="shared" si="18"/>
        <v>38</v>
      </c>
      <c r="P114" s="69">
        <f t="shared" si="19"/>
        <v>0.65585852065206429</v>
      </c>
      <c r="Q114" s="67">
        <f t="shared" si="20"/>
        <v>77611.766754372395</v>
      </c>
      <c r="R114" s="68">
        <f t="shared" si="21"/>
        <v>58</v>
      </c>
      <c r="S114" s="67">
        <v>51688</v>
      </c>
      <c r="T114" s="30">
        <f t="shared" si="22"/>
        <v>40</v>
      </c>
    </row>
    <row r="115" spans="2:20" x14ac:dyDescent="0.4">
      <c r="B115" s="104">
        <v>41</v>
      </c>
      <c r="C115" s="105" t="s">
        <v>82</v>
      </c>
      <c r="D115" s="70">
        <f t="shared" si="25"/>
        <v>13852.159317728179</v>
      </c>
      <c r="E115" s="33">
        <f t="shared" si="26"/>
        <v>62</v>
      </c>
      <c r="F115" s="70">
        <f t="shared" si="25"/>
        <v>7254.3776084195242</v>
      </c>
      <c r="G115" s="33">
        <f t="shared" si="26"/>
        <v>61</v>
      </c>
      <c r="H115" s="70">
        <f t="shared" si="11"/>
        <v>2453.6608600979857</v>
      </c>
      <c r="I115" s="33">
        <f t="shared" si="12"/>
        <v>25</v>
      </c>
      <c r="J115" s="70">
        <f t="shared" si="13"/>
        <v>4144.1208492106698</v>
      </c>
      <c r="K115" s="33">
        <f t="shared" si="14"/>
        <v>57</v>
      </c>
      <c r="L115" s="70">
        <f t="shared" si="15"/>
        <v>273112.86517873342</v>
      </c>
      <c r="M115" s="33">
        <f t="shared" si="16"/>
        <v>35</v>
      </c>
      <c r="N115" s="70">
        <f t="shared" si="17"/>
        <v>130300.6260206859</v>
      </c>
      <c r="O115" s="71">
        <f t="shared" si="18"/>
        <v>44</v>
      </c>
      <c r="P115" s="72">
        <f t="shared" si="19"/>
        <v>0.47709442737314178</v>
      </c>
      <c r="Q115" s="70">
        <f t="shared" si="20"/>
        <v>142812.23915804754</v>
      </c>
      <c r="R115" s="71">
        <f t="shared" si="21"/>
        <v>29</v>
      </c>
      <c r="S115" s="70">
        <v>44088</v>
      </c>
      <c r="T115" s="33">
        <f t="shared" si="22"/>
        <v>42</v>
      </c>
    </row>
    <row r="116" spans="2:20" x14ac:dyDescent="0.4">
      <c r="B116" s="94">
        <v>42</v>
      </c>
      <c r="C116" s="95" t="s">
        <v>83</v>
      </c>
      <c r="D116" s="14">
        <f t="shared" si="25"/>
        <v>20578.950121622682</v>
      </c>
      <c r="E116" s="15">
        <f t="shared" si="26"/>
        <v>57</v>
      </c>
      <c r="F116" s="14">
        <f t="shared" si="25"/>
        <v>16933.303690529123</v>
      </c>
      <c r="G116" s="15">
        <f t="shared" si="26"/>
        <v>51</v>
      </c>
      <c r="H116" s="14">
        <f t="shared" si="11"/>
        <v>0</v>
      </c>
      <c r="I116" s="15">
        <f t="shared" si="12"/>
        <v>43</v>
      </c>
      <c r="J116" s="14">
        <f t="shared" si="13"/>
        <v>3645.646431093558</v>
      </c>
      <c r="K116" s="15">
        <f t="shared" si="14"/>
        <v>58</v>
      </c>
      <c r="L116" s="14">
        <f t="shared" si="15"/>
        <v>339928.22953992622</v>
      </c>
      <c r="M116" s="15">
        <f t="shared" si="16"/>
        <v>17</v>
      </c>
      <c r="N116" s="14">
        <f t="shared" si="17"/>
        <v>91958.569821881625</v>
      </c>
      <c r="O116" s="50">
        <f t="shared" si="18"/>
        <v>61</v>
      </c>
      <c r="P116" s="53">
        <f t="shared" si="19"/>
        <v>0.2705234865204999</v>
      </c>
      <c r="Q116" s="14">
        <f t="shared" si="20"/>
        <v>247969.65971804463</v>
      </c>
      <c r="R116" s="50">
        <f t="shared" si="21"/>
        <v>5</v>
      </c>
      <c r="S116" s="14">
        <v>38233</v>
      </c>
      <c r="T116" s="15">
        <f t="shared" si="22"/>
        <v>43</v>
      </c>
    </row>
    <row r="117" spans="2:20" x14ac:dyDescent="0.4">
      <c r="B117" s="94">
        <v>43</v>
      </c>
      <c r="C117" s="95" t="s">
        <v>84</v>
      </c>
      <c r="D117" s="14">
        <f t="shared" si="25"/>
        <v>39120.807840471338</v>
      </c>
      <c r="E117" s="15">
        <f t="shared" si="26"/>
        <v>43</v>
      </c>
      <c r="F117" s="14">
        <f t="shared" si="25"/>
        <v>22847.835939270339</v>
      </c>
      <c r="G117" s="15">
        <f t="shared" si="26"/>
        <v>38</v>
      </c>
      <c r="H117" s="14">
        <f t="shared" si="11"/>
        <v>0</v>
      </c>
      <c r="I117" s="15">
        <f t="shared" si="12"/>
        <v>43</v>
      </c>
      <c r="J117" s="14">
        <f t="shared" si="13"/>
        <v>16272.971901200997</v>
      </c>
      <c r="K117" s="15">
        <f t="shared" si="14"/>
        <v>35</v>
      </c>
      <c r="L117" s="14">
        <f t="shared" si="15"/>
        <v>282748.58372988895</v>
      </c>
      <c r="M117" s="15">
        <f t="shared" si="16"/>
        <v>32</v>
      </c>
      <c r="N117" s="14">
        <f t="shared" si="17"/>
        <v>166289.99546793563</v>
      </c>
      <c r="O117" s="50">
        <f t="shared" si="18"/>
        <v>17</v>
      </c>
      <c r="P117" s="53">
        <f t="shared" si="19"/>
        <v>0.58811964068684153</v>
      </c>
      <c r="Q117" s="14">
        <f t="shared" si="20"/>
        <v>116458.58826195332</v>
      </c>
      <c r="R117" s="50">
        <f t="shared" si="21"/>
        <v>41</v>
      </c>
      <c r="S117" s="14">
        <v>35304</v>
      </c>
      <c r="T117" s="15">
        <f t="shared" si="22"/>
        <v>44</v>
      </c>
    </row>
    <row r="118" spans="2:20" x14ac:dyDescent="0.4">
      <c r="B118" s="94">
        <v>44</v>
      </c>
      <c r="C118" s="95" t="s">
        <v>85</v>
      </c>
      <c r="D118" s="14">
        <f t="shared" si="25"/>
        <v>69982.614347225608</v>
      </c>
      <c r="E118" s="15">
        <f t="shared" si="26"/>
        <v>19</v>
      </c>
      <c r="F118" s="14">
        <f t="shared" si="25"/>
        <v>26243.155414737183</v>
      </c>
      <c r="G118" s="15">
        <f t="shared" si="26"/>
        <v>28</v>
      </c>
      <c r="H118" s="14">
        <f t="shared" si="11"/>
        <v>4434.3975952555038</v>
      </c>
      <c r="I118" s="15">
        <f t="shared" si="12"/>
        <v>21</v>
      </c>
      <c r="J118" s="14">
        <f t="shared" si="13"/>
        <v>39305.061337232917</v>
      </c>
      <c r="K118" s="15">
        <f t="shared" si="14"/>
        <v>13</v>
      </c>
      <c r="L118" s="14">
        <f t="shared" si="15"/>
        <v>243616.05329433747</v>
      </c>
      <c r="M118" s="15">
        <f t="shared" si="16"/>
        <v>47</v>
      </c>
      <c r="N118" s="14">
        <f t="shared" si="17"/>
        <v>213611.99122593226</v>
      </c>
      <c r="O118" s="50">
        <f t="shared" si="18"/>
        <v>8</v>
      </c>
      <c r="P118" s="53">
        <f t="shared" si="19"/>
        <v>0.87683873183778149</v>
      </c>
      <c r="Q118" s="14">
        <f t="shared" si="20"/>
        <v>30004.062068405234</v>
      </c>
      <c r="R118" s="50">
        <f t="shared" si="21"/>
        <v>63</v>
      </c>
      <c r="S118" s="14">
        <v>12309</v>
      </c>
      <c r="T118" s="15">
        <f t="shared" si="22"/>
        <v>57</v>
      </c>
    </row>
    <row r="119" spans="2:20" x14ac:dyDescent="0.4">
      <c r="B119" s="94">
        <v>45</v>
      </c>
      <c r="C119" s="95" t="s">
        <v>86</v>
      </c>
      <c r="D119" s="14">
        <f t="shared" si="25"/>
        <v>41935.034933513634</v>
      </c>
      <c r="E119" s="15">
        <f t="shared" si="26"/>
        <v>40</v>
      </c>
      <c r="F119" s="14">
        <f t="shared" si="25"/>
        <v>31637.198557583954</v>
      </c>
      <c r="G119" s="15">
        <f t="shared" si="26"/>
        <v>20</v>
      </c>
      <c r="H119" s="14">
        <f t="shared" si="11"/>
        <v>2412.6662159116522</v>
      </c>
      <c r="I119" s="15">
        <f t="shared" si="12"/>
        <v>26</v>
      </c>
      <c r="J119" s="14">
        <f t="shared" si="13"/>
        <v>7885.1701600180304</v>
      </c>
      <c r="K119" s="15">
        <f t="shared" si="14"/>
        <v>52</v>
      </c>
      <c r="L119" s="14">
        <f t="shared" si="15"/>
        <v>351770.96010818123</v>
      </c>
      <c r="M119" s="15">
        <f t="shared" si="16"/>
        <v>11</v>
      </c>
      <c r="N119" s="14">
        <f t="shared" si="17"/>
        <v>167149.03087671849</v>
      </c>
      <c r="O119" s="50">
        <f t="shared" si="18"/>
        <v>16</v>
      </c>
      <c r="P119" s="53">
        <f t="shared" si="19"/>
        <v>0.4751643820323162</v>
      </c>
      <c r="Q119" s="14">
        <f t="shared" si="20"/>
        <v>184621.92923146271</v>
      </c>
      <c r="R119" s="50">
        <f t="shared" si="21"/>
        <v>12</v>
      </c>
      <c r="S119" s="14">
        <v>17748</v>
      </c>
      <c r="T119" s="15">
        <f t="shared" si="22"/>
        <v>53</v>
      </c>
    </row>
    <row r="120" spans="2:20" x14ac:dyDescent="0.4">
      <c r="B120" s="94">
        <v>46</v>
      </c>
      <c r="C120" s="95" t="s">
        <v>87</v>
      </c>
      <c r="D120" s="14">
        <f t="shared" si="25"/>
        <v>33180.14665645179</v>
      </c>
      <c r="E120" s="15">
        <f t="shared" si="26"/>
        <v>48</v>
      </c>
      <c r="F120" s="14">
        <f t="shared" si="25"/>
        <v>26976.85235854219</v>
      </c>
      <c r="G120" s="15">
        <f t="shared" si="26"/>
        <v>26</v>
      </c>
      <c r="H120" s="14">
        <f t="shared" si="11"/>
        <v>127.94133741928422</v>
      </c>
      <c r="I120" s="15">
        <f t="shared" si="12"/>
        <v>35</v>
      </c>
      <c r="J120" s="14">
        <f t="shared" si="13"/>
        <v>6075.3529604903142</v>
      </c>
      <c r="K120" s="15">
        <f t="shared" si="14"/>
        <v>55</v>
      </c>
      <c r="L120" s="14">
        <f t="shared" si="15"/>
        <v>386763.16077487142</v>
      </c>
      <c r="M120" s="15">
        <f t="shared" si="16"/>
        <v>8</v>
      </c>
      <c r="N120" s="14">
        <f t="shared" si="17"/>
        <v>194042.79303929079</v>
      </c>
      <c r="O120" s="50">
        <f t="shared" si="18"/>
        <v>10</v>
      </c>
      <c r="P120" s="53">
        <f t="shared" si="19"/>
        <v>0.50170960608174353</v>
      </c>
      <c r="Q120" s="14">
        <f t="shared" si="20"/>
        <v>192720.3677355806</v>
      </c>
      <c r="R120" s="50">
        <f t="shared" si="21"/>
        <v>10</v>
      </c>
      <c r="S120" s="14">
        <v>18274</v>
      </c>
      <c r="T120" s="15">
        <f t="shared" si="22"/>
        <v>52</v>
      </c>
    </row>
    <row r="121" spans="2:20" x14ac:dyDescent="0.4">
      <c r="B121" s="94">
        <v>47</v>
      </c>
      <c r="C121" s="95" t="s">
        <v>88</v>
      </c>
      <c r="D121" s="14">
        <f t="shared" si="25"/>
        <v>23201.316034514868</v>
      </c>
      <c r="E121" s="15">
        <f t="shared" si="26"/>
        <v>55</v>
      </c>
      <c r="F121" s="14">
        <f t="shared" si="25"/>
        <v>15953.007635483271</v>
      </c>
      <c r="G121" s="15">
        <f t="shared" si="26"/>
        <v>53</v>
      </c>
      <c r="H121" s="14">
        <f t="shared" si="11"/>
        <v>61.301136010925568</v>
      </c>
      <c r="I121" s="15">
        <f t="shared" si="12"/>
        <v>38</v>
      </c>
      <c r="J121" s="14">
        <f t="shared" si="13"/>
        <v>7187.0072630206714</v>
      </c>
      <c r="K121" s="15">
        <f t="shared" si="14"/>
        <v>53</v>
      </c>
      <c r="L121" s="14">
        <f t="shared" si="15"/>
        <v>314278.04332981561</v>
      </c>
      <c r="M121" s="15">
        <f t="shared" si="16"/>
        <v>22</v>
      </c>
      <c r="N121" s="14">
        <f t="shared" si="17"/>
        <v>164528.18300329009</v>
      </c>
      <c r="O121" s="50">
        <f t="shared" si="18"/>
        <v>20</v>
      </c>
      <c r="P121" s="53">
        <f t="shared" si="19"/>
        <v>0.52351154175485248</v>
      </c>
      <c r="Q121" s="14">
        <f t="shared" si="20"/>
        <v>149749.86032652555</v>
      </c>
      <c r="R121" s="50">
        <f t="shared" si="21"/>
        <v>25</v>
      </c>
      <c r="S121" s="14">
        <v>32218</v>
      </c>
      <c r="T121" s="15">
        <f t="shared" si="22"/>
        <v>47</v>
      </c>
    </row>
    <row r="122" spans="2:20" x14ac:dyDescent="0.4">
      <c r="B122" s="94">
        <v>48</v>
      </c>
      <c r="C122" s="95" t="s">
        <v>89</v>
      </c>
      <c r="D122" s="14">
        <f t="shared" si="25"/>
        <v>128230.15686089783</v>
      </c>
      <c r="E122" s="15">
        <f t="shared" si="26"/>
        <v>7</v>
      </c>
      <c r="F122" s="14">
        <f t="shared" si="25"/>
        <v>41760.940223279475</v>
      </c>
      <c r="G122" s="15">
        <f t="shared" si="26"/>
        <v>11</v>
      </c>
      <c r="H122" s="14">
        <f t="shared" si="11"/>
        <v>0</v>
      </c>
      <c r="I122" s="15">
        <f t="shared" si="12"/>
        <v>43</v>
      </c>
      <c r="J122" s="14">
        <f t="shared" si="13"/>
        <v>86469.21663761836</v>
      </c>
      <c r="K122" s="15">
        <f t="shared" si="14"/>
        <v>5</v>
      </c>
      <c r="L122" s="14">
        <f t="shared" si="15"/>
        <v>293446.93579537427</v>
      </c>
      <c r="M122" s="15">
        <f t="shared" si="16"/>
        <v>28</v>
      </c>
      <c r="N122" s="14">
        <f t="shared" si="17"/>
        <v>192477.4129728202</v>
      </c>
      <c r="O122" s="50">
        <f t="shared" si="18"/>
        <v>11</v>
      </c>
      <c r="P122" s="53">
        <f t="shared" si="19"/>
        <v>0.65591897373581054</v>
      </c>
      <c r="Q122" s="14">
        <f t="shared" si="20"/>
        <v>100969.52282255405</v>
      </c>
      <c r="R122" s="50">
        <f t="shared" si="21"/>
        <v>47</v>
      </c>
      <c r="S122" s="14">
        <v>21229</v>
      </c>
      <c r="T122" s="15">
        <f t="shared" si="22"/>
        <v>50</v>
      </c>
    </row>
    <row r="123" spans="2:20" x14ac:dyDescent="0.4">
      <c r="B123" s="94">
        <v>49</v>
      </c>
      <c r="C123" s="95" t="s">
        <v>90</v>
      </c>
      <c r="D123" s="14">
        <f t="shared" si="25"/>
        <v>70014.08105190855</v>
      </c>
      <c r="E123" s="15">
        <f t="shared" si="26"/>
        <v>18</v>
      </c>
      <c r="F123" s="14">
        <f t="shared" si="25"/>
        <v>57782.258855853201</v>
      </c>
      <c r="G123" s="15">
        <f t="shared" si="26"/>
        <v>6</v>
      </c>
      <c r="H123" s="14">
        <f t="shared" si="11"/>
        <v>10181.336473358846</v>
      </c>
      <c r="I123" s="15">
        <f t="shared" si="12"/>
        <v>11</v>
      </c>
      <c r="J123" s="14">
        <f t="shared" si="13"/>
        <v>2050.4857226964969</v>
      </c>
      <c r="K123" s="15">
        <f t="shared" si="14"/>
        <v>60</v>
      </c>
      <c r="L123" s="14">
        <f t="shared" si="15"/>
        <v>307805.80904719851</v>
      </c>
      <c r="M123" s="15">
        <f t="shared" si="16"/>
        <v>24</v>
      </c>
      <c r="N123" s="14">
        <f t="shared" si="17"/>
        <v>184721.22460994995</v>
      </c>
      <c r="O123" s="50">
        <f t="shared" si="18"/>
        <v>13</v>
      </c>
      <c r="P123" s="53">
        <f t="shared" si="19"/>
        <v>0.60012260711306153</v>
      </c>
      <c r="Q123" s="14">
        <f t="shared" si="20"/>
        <v>123084.58443724856</v>
      </c>
      <c r="R123" s="50">
        <f t="shared" si="21"/>
        <v>35</v>
      </c>
      <c r="S123" s="14">
        <v>20382</v>
      </c>
      <c r="T123" s="15">
        <f t="shared" si="22"/>
        <v>51</v>
      </c>
    </row>
    <row r="124" spans="2:20" x14ac:dyDescent="0.4">
      <c r="B124" s="94">
        <v>50</v>
      </c>
      <c r="C124" s="95" t="s">
        <v>91</v>
      </c>
      <c r="D124" s="14">
        <f t="shared" ref="D124:F138" si="27">+D54*1000/$S124</f>
        <v>25966.758811333795</v>
      </c>
      <c r="E124" s="15">
        <f t="shared" ref="E124:G137" si="28">RANK(D124,D$75:D$137)</f>
        <v>52</v>
      </c>
      <c r="F124" s="14">
        <f t="shared" si="27"/>
        <v>10435.452660677263</v>
      </c>
      <c r="G124" s="15">
        <f t="shared" si="28"/>
        <v>58</v>
      </c>
      <c r="H124" s="14">
        <f t="shared" si="11"/>
        <v>12.992398064961991</v>
      </c>
      <c r="I124" s="15">
        <f t="shared" si="12"/>
        <v>41</v>
      </c>
      <c r="J124" s="14">
        <f t="shared" si="13"/>
        <v>15518.313752591568</v>
      </c>
      <c r="K124" s="15">
        <f t="shared" si="14"/>
        <v>38</v>
      </c>
      <c r="L124" s="14">
        <f t="shared" si="15"/>
        <v>394506.08154803043</v>
      </c>
      <c r="M124" s="15">
        <f t="shared" si="16"/>
        <v>7</v>
      </c>
      <c r="N124" s="14">
        <f t="shared" si="17"/>
        <v>192162.54319281271</v>
      </c>
      <c r="O124" s="50">
        <f t="shared" si="18"/>
        <v>12</v>
      </c>
      <c r="P124" s="53">
        <f t="shared" si="19"/>
        <v>0.48709652951045129</v>
      </c>
      <c r="Q124" s="14">
        <f t="shared" si="20"/>
        <v>202343.53835521769</v>
      </c>
      <c r="R124" s="50">
        <f t="shared" si="21"/>
        <v>8</v>
      </c>
      <c r="S124" s="14">
        <v>14470</v>
      </c>
      <c r="T124" s="15">
        <f t="shared" si="22"/>
        <v>54</v>
      </c>
    </row>
    <row r="125" spans="2:20" x14ac:dyDescent="0.4">
      <c r="B125" s="94">
        <v>51</v>
      </c>
      <c r="C125" s="95" t="s">
        <v>92</v>
      </c>
      <c r="D125" s="14">
        <f t="shared" si="27"/>
        <v>156391.72608191014</v>
      </c>
      <c r="E125" s="15">
        <f t="shared" si="28"/>
        <v>6</v>
      </c>
      <c r="F125" s="14">
        <f t="shared" si="27"/>
        <v>30965.262808821091</v>
      </c>
      <c r="G125" s="15">
        <f t="shared" si="28"/>
        <v>21</v>
      </c>
      <c r="H125" s="14">
        <f t="shared" si="11"/>
        <v>21086.387000497431</v>
      </c>
      <c r="I125" s="15">
        <f t="shared" si="12"/>
        <v>6</v>
      </c>
      <c r="J125" s="14">
        <f t="shared" si="13"/>
        <v>104340.07627259161</v>
      </c>
      <c r="K125" s="15">
        <f t="shared" si="14"/>
        <v>3</v>
      </c>
      <c r="L125" s="14">
        <f t="shared" si="15"/>
        <v>676619.38318686781</v>
      </c>
      <c r="M125" s="15">
        <f t="shared" si="16"/>
        <v>1</v>
      </c>
      <c r="N125" s="14">
        <f t="shared" si="17"/>
        <v>274539.37987066823</v>
      </c>
      <c r="O125" s="50">
        <f t="shared" si="18"/>
        <v>2</v>
      </c>
      <c r="P125" s="53">
        <f t="shared" si="19"/>
        <v>0.40575157421236085</v>
      </c>
      <c r="Q125" s="14">
        <f t="shared" si="20"/>
        <v>402080.00331619964</v>
      </c>
      <c r="R125" s="50">
        <f t="shared" si="21"/>
        <v>1</v>
      </c>
      <c r="S125" s="14">
        <v>12062</v>
      </c>
      <c r="T125" s="15">
        <f t="shared" si="22"/>
        <v>58</v>
      </c>
    </row>
    <row r="126" spans="2:20" x14ac:dyDescent="0.4">
      <c r="B126" s="94">
        <v>52</v>
      </c>
      <c r="C126" s="95" t="s">
        <v>93</v>
      </c>
      <c r="D126" s="14">
        <f t="shared" si="27"/>
        <v>105689.03548680618</v>
      </c>
      <c r="E126" s="15">
        <f t="shared" si="28"/>
        <v>8</v>
      </c>
      <c r="F126" s="14">
        <f t="shared" si="27"/>
        <v>93030.368516833478</v>
      </c>
      <c r="G126" s="15">
        <f t="shared" si="28"/>
        <v>3</v>
      </c>
      <c r="H126" s="14">
        <f t="shared" si="11"/>
        <v>3813.9217470427661</v>
      </c>
      <c r="I126" s="15">
        <f t="shared" si="12"/>
        <v>22</v>
      </c>
      <c r="J126" s="14">
        <f t="shared" si="13"/>
        <v>8844.7452229299361</v>
      </c>
      <c r="K126" s="15">
        <f t="shared" si="14"/>
        <v>48</v>
      </c>
      <c r="L126" s="14">
        <f t="shared" si="15"/>
        <v>350792.99363057327</v>
      </c>
      <c r="M126" s="15">
        <f t="shared" si="16"/>
        <v>12</v>
      </c>
      <c r="N126" s="14">
        <f t="shared" si="17"/>
        <v>223516.71974522292</v>
      </c>
      <c r="O126" s="50">
        <f t="shared" si="18"/>
        <v>6</v>
      </c>
      <c r="P126" s="53">
        <f t="shared" si="19"/>
        <v>0.63717555311441765</v>
      </c>
      <c r="Q126" s="14">
        <f t="shared" si="20"/>
        <v>127276.27388535033</v>
      </c>
      <c r="R126" s="50">
        <f t="shared" si="21"/>
        <v>31</v>
      </c>
      <c r="S126" s="14">
        <v>8792</v>
      </c>
      <c r="T126" s="15">
        <f t="shared" si="22"/>
        <v>61</v>
      </c>
    </row>
    <row r="127" spans="2:20" x14ac:dyDescent="0.4">
      <c r="B127" s="94">
        <v>53</v>
      </c>
      <c r="C127" s="95" t="s">
        <v>94</v>
      </c>
      <c r="D127" s="14">
        <f t="shared" si="27"/>
        <v>169244.10580793559</v>
      </c>
      <c r="E127" s="15">
        <f t="shared" si="28"/>
        <v>5</v>
      </c>
      <c r="F127" s="14">
        <f t="shared" si="27"/>
        <v>53075.234809277361</v>
      </c>
      <c r="G127" s="15">
        <f t="shared" si="28"/>
        <v>7</v>
      </c>
      <c r="H127" s="14">
        <f t="shared" si="11"/>
        <v>38939.045428407131</v>
      </c>
      <c r="I127" s="15">
        <f t="shared" si="12"/>
        <v>2</v>
      </c>
      <c r="J127" s="14">
        <f t="shared" si="13"/>
        <v>77229.825570251109</v>
      </c>
      <c r="K127" s="15">
        <f t="shared" si="14"/>
        <v>6</v>
      </c>
      <c r="L127" s="14">
        <f t="shared" si="15"/>
        <v>341187.08069771901</v>
      </c>
      <c r="M127" s="15">
        <f t="shared" si="16"/>
        <v>16</v>
      </c>
      <c r="N127" s="14">
        <f t="shared" si="17"/>
        <v>215508.62564692352</v>
      </c>
      <c r="O127" s="50">
        <f t="shared" si="18"/>
        <v>7</v>
      </c>
      <c r="P127" s="53">
        <f t="shared" si="19"/>
        <v>0.63164356987437453</v>
      </c>
      <c r="Q127" s="14">
        <f t="shared" si="20"/>
        <v>125678.45505079547</v>
      </c>
      <c r="R127" s="50">
        <f t="shared" si="21"/>
        <v>32</v>
      </c>
      <c r="S127" s="14">
        <v>10434</v>
      </c>
      <c r="T127" s="15">
        <f t="shared" si="22"/>
        <v>60</v>
      </c>
    </row>
    <row r="128" spans="2:20" x14ac:dyDescent="0.4">
      <c r="B128" s="94">
        <v>54</v>
      </c>
      <c r="C128" s="95" t="s">
        <v>95</v>
      </c>
      <c r="D128" s="14">
        <f t="shared" si="27"/>
        <v>71006.043883852326</v>
      </c>
      <c r="E128" s="15">
        <f t="shared" si="28"/>
        <v>17</v>
      </c>
      <c r="F128" s="14">
        <f t="shared" si="27"/>
        <v>61968.203915385624</v>
      </c>
      <c r="G128" s="15">
        <f t="shared" si="28"/>
        <v>5</v>
      </c>
      <c r="H128" s="14">
        <f t="shared" si="11"/>
        <v>8721.4557876757317</v>
      </c>
      <c r="I128" s="15">
        <f t="shared" si="12"/>
        <v>12</v>
      </c>
      <c r="J128" s="14">
        <f t="shared" si="13"/>
        <v>316.38418079096044</v>
      </c>
      <c r="K128" s="15">
        <f t="shared" si="14"/>
        <v>63</v>
      </c>
      <c r="L128" s="14">
        <f t="shared" si="15"/>
        <v>416355.53803705162</v>
      </c>
      <c r="M128" s="15">
        <f t="shared" si="16"/>
        <v>6</v>
      </c>
      <c r="N128" s="14">
        <f t="shared" si="17"/>
        <v>255594.14006043883</v>
      </c>
      <c r="O128" s="50">
        <f t="shared" si="18"/>
        <v>3</v>
      </c>
      <c r="P128" s="53">
        <f t="shared" si="19"/>
        <v>0.61388432892105171</v>
      </c>
      <c r="Q128" s="14">
        <f t="shared" si="20"/>
        <v>160761.39797661279</v>
      </c>
      <c r="R128" s="50">
        <f t="shared" si="21"/>
        <v>20</v>
      </c>
      <c r="S128" s="14">
        <v>7611</v>
      </c>
      <c r="T128" s="15">
        <f t="shared" si="22"/>
        <v>62</v>
      </c>
    </row>
    <row r="129" spans="2:20" x14ac:dyDescent="0.4">
      <c r="B129" s="94">
        <v>55</v>
      </c>
      <c r="C129" s="95" t="s">
        <v>96</v>
      </c>
      <c r="D129" s="14">
        <f t="shared" si="27"/>
        <v>178259.93118548641</v>
      </c>
      <c r="E129" s="15">
        <f t="shared" si="28"/>
        <v>4</v>
      </c>
      <c r="F129" s="14">
        <f t="shared" si="27"/>
        <v>100148.10760087582</v>
      </c>
      <c r="G129" s="15">
        <f t="shared" si="28"/>
        <v>2</v>
      </c>
      <c r="H129" s="14">
        <f t="shared" si="11"/>
        <v>58628.714419768534</v>
      </c>
      <c r="I129" s="15">
        <f t="shared" si="12"/>
        <v>1</v>
      </c>
      <c r="J129" s="14">
        <f t="shared" si="13"/>
        <v>19483.109164842041</v>
      </c>
      <c r="K129" s="15">
        <f t="shared" si="14"/>
        <v>33</v>
      </c>
      <c r="L129" s="14">
        <f t="shared" si="15"/>
        <v>523020.95714732562</v>
      </c>
      <c r="M129" s="15">
        <f t="shared" si="16"/>
        <v>2</v>
      </c>
      <c r="N129" s="14">
        <f t="shared" si="17"/>
        <v>252827.57272442916</v>
      </c>
      <c r="O129" s="50">
        <f t="shared" si="18"/>
        <v>4</v>
      </c>
      <c r="P129" s="53">
        <f t="shared" si="19"/>
        <v>0.48339855080264438</v>
      </c>
      <c r="Q129" s="14">
        <f t="shared" si="20"/>
        <v>270193.38442289649</v>
      </c>
      <c r="R129" s="50">
        <f t="shared" si="21"/>
        <v>3</v>
      </c>
      <c r="S129" s="14">
        <v>12788</v>
      </c>
      <c r="T129" s="15">
        <f t="shared" si="22"/>
        <v>56</v>
      </c>
    </row>
    <row r="130" spans="2:20" x14ac:dyDescent="0.4">
      <c r="B130" s="94">
        <v>56</v>
      </c>
      <c r="C130" s="95" t="s">
        <v>97</v>
      </c>
      <c r="D130" s="14">
        <f t="shared" si="27"/>
        <v>569242.74322169065</v>
      </c>
      <c r="E130" s="15">
        <f t="shared" si="28"/>
        <v>1</v>
      </c>
      <c r="F130" s="14">
        <f t="shared" si="27"/>
        <v>448837.3205741627</v>
      </c>
      <c r="G130" s="15">
        <f t="shared" si="28"/>
        <v>1</v>
      </c>
      <c r="H130" s="14">
        <f t="shared" si="11"/>
        <v>9.5693779904306222</v>
      </c>
      <c r="I130" s="15">
        <f t="shared" si="12"/>
        <v>42</v>
      </c>
      <c r="J130" s="14">
        <f t="shared" si="13"/>
        <v>120395.85326953747</v>
      </c>
      <c r="K130" s="15">
        <f t="shared" si="14"/>
        <v>2</v>
      </c>
      <c r="L130" s="14">
        <f t="shared" si="15"/>
        <v>454028.38915470493</v>
      </c>
      <c r="M130" s="15">
        <f t="shared" si="16"/>
        <v>4</v>
      </c>
      <c r="N130" s="14">
        <f t="shared" si="17"/>
        <v>329613.3971291866</v>
      </c>
      <c r="O130" s="50">
        <f t="shared" si="18"/>
        <v>1</v>
      </c>
      <c r="P130" s="53">
        <f t="shared" si="19"/>
        <v>0.72597530243174868</v>
      </c>
      <c r="Q130" s="14">
        <f t="shared" si="20"/>
        <v>124414.99202551834</v>
      </c>
      <c r="R130" s="50">
        <f t="shared" si="21"/>
        <v>33</v>
      </c>
      <c r="S130" s="14">
        <v>3135</v>
      </c>
      <c r="T130" s="15">
        <f t="shared" si="22"/>
        <v>63</v>
      </c>
    </row>
    <row r="131" spans="2:20" x14ac:dyDescent="0.4">
      <c r="B131" s="94">
        <v>57</v>
      </c>
      <c r="C131" s="95" t="s">
        <v>98</v>
      </c>
      <c r="D131" s="14">
        <f t="shared" si="27"/>
        <v>60399.689360600569</v>
      </c>
      <c r="E131" s="15">
        <f t="shared" si="28"/>
        <v>26</v>
      </c>
      <c r="F131" s="14">
        <f t="shared" si="27"/>
        <v>41987.40184657865</v>
      </c>
      <c r="G131" s="15">
        <f t="shared" si="28"/>
        <v>10</v>
      </c>
      <c r="H131" s="14">
        <f t="shared" si="11"/>
        <v>1342.393649150056</v>
      </c>
      <c r="I131" s="15">
        <f t="shared" si="12"/>
        <v>28</v>
      </c>
      <c r="J131" s="14">
        <f t="shared" si="13"/>
        <v>17069.893864871861</v>
      </c>
      <c r="K131" s="15">
        <f t="shared" si="14"/>
        <v>34</v>
      </c>
      <c r="L131" s="14">
        <f t="shared" si="15"/>
        <v>347914.57416515663</v>
      </c>
      <c r="M131" s="15">
        <f t="shared" si="16"/>
        <v>13</v>
      </c>
      <c r="N131" s="14">
        <f t="shared" si="17"/>
        <v>251254.37915264475</v>
      </c>
      <c r="O131" s="50">
        <f t="shared" si="18"/>
        <v>5</v>
      </c>
      <c r="P131" s="53">
        <f t="shared" si="19"/>
        <v>0.72217261882617523</v>
      </c>
      <c r="Q131" s="14">
        <f t="shared" si="20"/>
        <v>96660.19501251186</v>
      </c>
      <c r="R131" s="50">
        <f t="shared" si="21"/>
        <v>49</v>
      </c>
      <c r="S131" s="14">
        <v>11589</v>
      </c>
      <c r="T131" s="15">
        <f t="shared" si="22"/>
        <v>59</v>
      </c>
    </row>
    <row r="132" spans="2:20" x14ac:dyDescent="0.4">
      <c r="B132" s="94">
        <v>58</v>
      </c>
      <c r="C132" s="95" t="s">
        <v>99</v>
      </c>
      <c r="D132" s="14">
        <f t="shared" si="27"/>
        <v>201092.52164041437</v>
      </c>
      <c r="E132" s="15">
        <f t="shared" si="28"/>
        <v>2</v>
      </c>
      <c r="F132" s="14">
        <f t="shared" si="27"/>
        <v>67908.471690080885</v>
      </c>
      <c r="G132" s="15">
        <f t="shared" si="28"/>
        <v>4</v>
      </c>
      <c r="H132" s="14">
        <f t="shared" si="11"/>
        <v>31282.034908471691</v>
      </c>
      <c r="I132" s="15">
        <f t="shared" si="12"/>
        <v>4</v>
      </c>
      <c r="J132" s="14">
        <f t="shared" si="13"/>
        <v>101902.01504186178</v>
      </c>
      <c r="K132" s="15">
        <f t="shared" si="14"/>
        <v>4</v>
      </c>
      <c r="L132" s="14">
        <f t="shared" si="15"/>
        <v>328125.30154675746</v>
      </c>
      <c r="M132" s="15">
        <f t="shared" si="16"/>
        <v>18</v>
      </c>
      <c r="N132" s="14">
        <f t="shared" si="17"/>
        <v>165902.44075493119</v>
      </c>
      <c r="O132" s="50">
        <f t="shared" si="18"/>
        <v>18</v>
      </c>
      <c r="P132" s="53">
        <f t="shared" si="19"/>
        <v>0.50560697383859099</v>
      </c>
      <c r="Q132" s="14">
        <f t="shared" si="20"/>
        <v>162222.8607918263</v>
      </c>
      <c r="R132" s="50">
        <f t="shared" si="21"/>
        <v>19</v>
      </c>
      <c r="S132" s="14">
        <v>14094</v>
      </c>
      <c r="T132" s="15">
        <f t="shared" si="22"/>
        <v>55</v>
      </c>
    </row>
    <row r="133" spans="2:20" x14ac:dyDescent="0.4">
      <c r="B133" s="94">
        <v>59</v>
      </c>
      <c r="C133" s="95" t="s">
        <v>100</v>
      </c>
      <c r="D133" s="14">
        <f t="shared" si="27"/>
        <v>100000.34912876504</v>
      </c>
      <c r="E133" s="15">
        <f t="shared" si="28"/>
        <v>10</v>
      </c>
      <c r="F133" s="14">
        <f t="shared" si="27"/>
        <v>34759.672453740437</v>
      </c>
      <c r="G133" s="15">
        <f t="shared" si="28"/>
        <v>16</v>
      </c>
      <c r="H133" s="14">
        <f t="shared" si="11"/>
        <v>19431.681848478114</v>
      </c>
      <c r="I133" s="15">
        <f t="shared" si="12"/>
        <v>7</v>
      </c>
      <c r="J133" s="14">
        <f t="shared" si="13"/>
        <v>45808.994826546485</v>
      </c>
      <c r="K133" s="15">
        <f t="shared" si="14"/>
        <v>11</v>
      </c>
      <c r="L133" s="14">
        <f t="shared" si="15"/>
        <v>267186.24432665756</v>
      </c>
      <c r="M133" s="15">
        <f t="shared" si="16"/>
        <v>38</v>
      </c>
      <c r="N133" s="14">
        <f t="shared" si="17"/>
        <v>148829.11733900403</v>
      </c>
      <c r="O133" s="50">
        <f t="shared" si="18"/>
        <v>34</v>
      </c>
      <c r="P133" s="53">
        <f t="shared" si="19"/>
        <v>0.55702387566422762</v>
      </c>
      <c r="Q133" s="14">
        <f t="shared" si="20"/>
        <v>118357.12698765354</v>
      </c>
      <c r="R133" s="50">
        <f t="shared" si="21"/>
        <v>38</v>
      </c>
      <c r="S133" s="14">
        <v>31507</v>
      </c>
      <c r="T133" s="15">
        <f t="shared" si="22"/>
        <v>48</v>
      </c>
    </row>
    <row r="134" spans="2:20" x14ac:dyDescent="0.4">
      <c r="B134" s="94">
        <v>60</v>
      </c>
      <c r="C134" s="95" t="s">
        <v>101</v>
      </c>
      <c r="D134" s="14">
        <f t="shared" si="27"/>
        <v>30350.154772385198</v>
      </c>
      <c r="E134" s="15">
        <f t="shared" si="28"/>
        <v>49</v>
      </c>
      <c r="F134" s="14">
        <f t="shared" si="27"/>
        <v>25180.813903955925</v>
      </c>
      <c r="G134" s="15">
        <f t="shared" si="28"/>
        <v>31</v>
      </c>
      <c r="H134" s="14">
        <f t="shared" si="11"/>
        <v>425.43946837815582</v>
      </c>
      <c r="I134" s="15">
        <f t="shared" si="12"/>
        <v>34</v>
      </c>
      <c r="J134" s="14">
        <f t="shared" si="13"/>
        <v>4743.9014000511179</v>
      </c>
      <c r="K134" s="15">
        <f t="shared" si="14"/>
        <v>56</v>
      </c>
      <c r="L134" s="14">
        <f t="shared" si="15"/>
        <v>250649.67483599807</v>
      </c>
      <c r="M134" s="15">
        <f t="shared" si="16"/>
        <v>43</v>
      </c>
      <c r="N134" s="14">
        <f t="shared" si="17"/>
        <v>156943.51517905318</v>
      </c>
      <c r="O134" s="50">
        <f t="shared" si="18"/>
        <v>26</v>
      </c>
      <c r="P134" s="53">
        <f t="shared" si="19"/>
        <v>0.62614689319562244</v>
      </c>
      <c r="Q134" s="14">
        <f t="shared" si="20"/>
        <v>93706.159656944874</v>
      </c>
      <c r="R134" s="50">
        <f t="shared" si="21"/>
        <v>50</v>
      </c>
      <c r="S134" s="14">
        <v>35213</v>
      </c>
      <c r="T134" s="15">
        <f t="shared" si="22"/>
        <v>45</v>
      </c>
    </row>
    <row r="135" spans="2:20" x14ac:dyDescent="0.4">
      <c r="B135" s="94">
        <v>61</v>
      </c>
      <c r="C135" s="95" t="s">
        <v>102</v>
      </c>
      <c r="D135" s="14">
        <f t="shared" si="27"/>
        <v>40469.453761379969</v>
      </c>
      <c r="E135" s="15">
        <f t="shared" si="28"/>
        <v>41</v>
      </c>
      <c r="F135" s="14">
        <f t="shared" si="27"/>
        <v>31704.090800191661</v>
      </c>
      <c r="G135" s="15">
        <f t="shared" si="28"/>
        <v>19</v>
      </c>
      <c r="H135" s="14">
        <f t="shared" si="11"/>
        <v>105.05510301868711</v>
      </c>
      <c r="I135" s="15">
        <f t="shared" si="12"/>
        <v>36</v>
      </c>
      <c r="J135" s="14">
        <f t="shared" si="13"/>
        <v>8660.3078581696209</v>
      </c>
      <c r="K135" s="15">
        <f t="shared" si="14"/>
        <v>49</v>
      </c>
      <c r="L135" s="14">
        <f t="shared" si="15"/>
        <v>238085.52946813608</v>
      </c>
      <c r="M135" s="15">
        <f t="shared" si="16"/>
        <v>49</v>
      </c>
      <c r="N135" s="14">
        <f t="shared" si="17"/>
        <v>162147.16099664589</v>
      </c>
      <c r="O135" s="50">
        <f t="shared" si="18"/>
        <v>22</v>
      </c>
      <c r="P135" s="53">
        <f t="shared" si="19"/>
        <v>0.68104584667060453</v>
      </c>
      <c r="Q135" s="14">
        <f t="shared" si="20"/>
        <v>75938.368471490176</v>
      </c>
      <c r="R135" s="50">
        <f t="shared" si="21"/>
        <v>59</v>
      </c>
      <c r="S135" s="14">
        <v>33392</v>
      </c>
      <c r="T135" s="15">
        <f t="shared" si="22"/>
        <v>46</v>
      </c>
    </row>
    <row r="136" spans="2:20" x14ac:dyDescent="0.4">
      <c r="B136" s="94">
        <v>62</v>
      </c>
      <c r="C136" s="95" t="s">
        <v>103</v>
      </c>
      <c r="D136" s="14">
        <f t="shared" si="27"/>
        <v>29710.354658948552</v>
      </c>
      <c r="E136" s="15">
        <f t="shared" si="28"/>
        <v>50</v>
      </c>
      <c r="F136" s="14">
        <f t="shared" si="27"/>
        <v>20033.975549699771</v>
      </c>
      <c r="G136" s="15">
        <f t="shared" si="28"/>
        <v>46</v>
      </c>
      <c r="H136" s="14">
        <f t="shared" si="11"/>
        <v>0</v>
      </c>
      <c r="I136" s="15">
        <f t="shared" si="12"/>
        <v>43</v>
      </c>
      <c r="J136" s="14">
        <f t="shared" si="13"/>
        <v>9676.3791092487791</v>
      </c>
      <c r="K136" s="15">
        <f t="shared" si="14"/>
        <v>47</v>
      </c>
      <c r="L136" s="14">
        <f t="shared" si="15"/>
        <v>188091.42943539677</v>
      </c>
      <c r="M136" s="15">
        <f t="shared" si="16"/>
        <v>61</v>
      </c>
      <c r="N136" s="14">
        <f t="shared" si="17"/>
        <v>149657.76059441012</v>
      </c>
      <c r="O136" s="50">
        <f t="shared" si="18"/>
        <v>33</v>
      </c>
      <c r="P136" s="53">
        <f t="shared" si="19"/>
        <v>0.79566496487184524</v>
      </c>
      <c r="Q136" s="14">
        <f t="shared" si="20"/>
        <v>38433.668840986655</v>
      </c>
      <c r="R136" s="50">
        <f t="shared" si="21"/>
        <v>62</v>
      </c>
      <c r="S136" s="14">
        <v>46298</v>
      </c>
      <c r="T136" s="15">
        <f t="shared" si="22"/>
        <v>41</v>
      </c>
    </row>
    <row r="137" spans="2:20" ht="12.75" thickBot="1" x14ac:dyDescent="0.45">
      <c r="B137" s="106">
        <v>63</v>
      </c>
      <c r="C137" s="107" t="s">
        <v>104</v>
      </c>
      <c r="D137" s="73">
        <f t="shared" si="27"/>
        <v>34694.181104936251</v>
      </c>
      <c r="E137" s="37">
        <f t="shared" si="28"/>
        <v>45</v>
      </c>
      <c r="F137" s="73">
        <f t="shared" si="27"/>
        <v>21491.075514874141</v>
      </c>
      <c r="G137" s="37">
        <f t="shared" si="28"/>
        <v>43</v>
      </c>
      <c r="H137" s="73">
        <f t="shared" si="11"/>
        <v>0</v>
      </c>
      <c r="I137" s="37">
        <f t="shared" si="12"/>
        <v>43</v>
      </c>
      <c r="J137" s="73">
        <f t="shared" si="13"/>
        <v>13203.105590062112</v>
      </c>
      <c r="K137" s="37">
        <f t="shared" si="14"/>
        <v>42</v>
      </c>
      <c r="L137" s="73">
        <f t="shared" si="15"/>
        <v>255619.09120627656</v>
      </c>
      <c r="M137" s="37">
        <f t="shared" si="16"/>
        <v>41</v>
      </c>
      <c r="N137" s="73">
        <f t="shared" si="17"/>
        <v>155594.83491337037</v>
      </c>
      <c r="O137" s="74">
        <f t="shared" si="18"/>
        <v>27</v>
      </c>
      <c r="P137" s="75">
        <f t="shared" si="19"/>
        <v>0.6086980208681293</v>
      </c>
      <c r="Q137" s="73">
        <f t="shared" si="20"/>
        <v>100024.25629290618</v>
      </c>
      <c r="R137" s="74">
        <f t="shared" si="21"/>
        <v>48</v>
      </c>
      <c r="S137" s="73">
        <v>30590</v>
      </c>
      <c r="T137" s="37">
        <f t="shared" si="22"/>
        <v>49</v>
      </c>
    </row>
    <row r="138" spans="2:20" ht="12.75" thickTop="1" x14ac:dyDescent="0.4">
      <c r="B138" s="108"/>
      <c r="C138" s="109" t="s">
        <v>105</v>
      </c>
      <c r="D138" s="76">
        <f t="shared" si="27"/>
        <v>47111.243746659777</v>
      </c>
      <c r="E138" s="40"/>
      <c r="F138" s="76">
        <f t="shared" si="27"/>
        <v>21716.734639343256</v>
      </c>
      <c r="G138" s="40"/>
      <c r="H138" s="76">
        <f t="shared" si="11"/>
        <v>3804.3768179588046</v>
      </c>
      <c r="I138" s="40"/>
      <c r="J138" s="76">
        <f t="shared" si="13"/>
        <v>21590.132289357713</v>
      </c>
      <c r="K138" s="40"/>
      <c r="L138" s="76">
        <f t="shared" si="15"/>
        <v>279939.26771852741</v>
      </c>
      <c r="M138" s="40"/>
      <c r="N138" s="76">
        <f t="shared" si="17"/>
        <v>130724.45685742822</v>
      </c>
      <c r="O138" s="77"/>
      <c r="P138" s="78">
        <f t="shared" si="19"/>
        <v>0.46697434741048438</v>
      </c>
      <c r="Q138" s="76">
        <f t="shared" si="20"/>
        <v>149214.81086109919</v>
      </c>
      <c r="R138" s="77"/>
      <c r="S138" s="76">
        <f>+SUM(S75:S137)</f>
        <v>7304896</v>
      </c>
      <c r="T138" s="40"/>
    </row>
    <row r="139" spans="2:20" ht="6" customHeight="1" x14ac:dyDescent="0.4"/>
    <row r="140" spans="2:20" x14ac:dyDescent="0.4">
      <c r="B140" s="118" t="s">
        <v>125</v>
      </c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</row>
  </sheetData>
  <mergeCells count="14">
    <mergeCell ref="Q4:R4"/>
    <mergeCell ref="B3:C4"/>
    <mergeCell ref="F4:G4"/>
    <mergeCell ref="H4:I4"/>
    <mergeCell ref="J4:K4"/>
    <mergeCell ref="N4:P4"/>
    <mergeCell ref="B140:T140"/>
    <mergeCell ref="B73:C74"/>
    <mergeCell ref="S73:T74"/>
    <mergeCell ref="F74:G74"/>
    <mergeCell ref="H74:I74"/>
    <mergeCell ref="J74:K74"/>
    <mergeCell ref="N74:P74"/>
    <mergeCell ref="Q74:R74"/>
  </mergeCells>
  <phoneticPr fontId="3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</vt:i4>
      </vt:variant>
    </vt:vector>
  </HeadingPairs>
  <TitlesOfParts>
    <vt:vector size="12" baseType="lpstr"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'R03'!Print_Area</vt:lpstr>
      <vt:lpstr>'R04'!Print_Area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櫻井卓</dc:creator>
  <cp:lastModifiedBy>卓 櫻井</cp:lastModifiedBy>
  <cp:lastPrinted>2023-12-28T11:21:47Z</cp:lastPrinted>
  <dcterms:created xsi:type="dcterms:W3CDTF">2021-03-05T12:15:30Z</dcterms:created>
  <dcterms:modified xsi:type="dcterms:W3CDTF">2024-03-10T07:26:37Z</dcterms:modified>
</cp:coreProperties>
</file>